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13_ncr:1_{A092ABF0-482E-434F-840A-ED5169960AC2}" xr6:coauthVersionLast="47" xr6:coauthVersionMax="47" xr10:uidLastSave="{00000000-0000-0000-0000-000000000000}"/>
  <bookViews>
    <workbookView xWindow="-120" yWindow="-120" windowWidth="29040" windowHeight="15720" activeTab="1" xr2:uid="{00000000-000D-0000-FFFF-FFFF00000000}"/>
  </bookViews>
  <sheets>
    <sheet name="Presentación" sheetId="3" r:id="rId1"/>
    <sheet name="Registro Plan Estudios" sheetId="1" r:id="rId2"/>
    <sheet name="Listas" sheetId="2" state="hidden" r:id="rId3"/>
  </sheets>
  <definedNames>
    <definedName name="_xlnm.Print_Area" localSheetId="1">'Registro Plan Estudios'!$A$35:$P$57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J8" i="1"/>
  <c r="J9" i="1"/>
  <c r="J33" i="1" l="1"/>
  <c r="M33" i="1" s="1"/>
  <c r="J32" i="1"/>
  <c r="M32" i="1" s="1"/>
  <c r="J31" i="1"/>
  <c r="M31" i="1" s="1"/>
  <c r="J30" i="1"/>
  <c r="M30" i="1" s="1"/>
  <c r="J29" i="1"/>
  <c r="M29" i="1" s="1"/>
  <c r="J28" i="1"/>
  <c r="M28" i="1" s="1"/>
  <c r="J27" i="1"/>
  <c r="M27" i="1" s="1"/>
  <c r="J26" i="1"/>
  <c r="M26" i="1" s="1"/>
  <c r="J25" i="1"/>
  <c r="M25" i="1" s="1"/>
  <c r="J24" i="1"/>
  <c r="M24" i="1" s="1"/>
  <c r="M23" i="1"/>
  <c r="J22" i="1"/>
  <c r="M22" i="1" s="1"/>
  <c r="J21" i="1"/>
  <c r="M21" i="1" s="1"/>
  <c r="J20" i="1"/>
  <c r="M20" i="1" s="1"/>
  <c r="J19" i="1"/>
  <c r="M19" i="1" s="1"/>
  <c r="J18" i="1"/>
  <c r="M18" i="1" s="1"/>
  <c r="J17" i="1"/>
  <c r="M17" i="1" s="1"/>
  <c r="J16" i="1"/>
  <c r="M16" i="1" s="1"/>
  <c r="J15" i="1"/>
  <c r="M15" i="1" s="1"/>
  <c r="J14" i="1"/>
  <c r="M14" i="1" s="1"/>
  <c r="J13" i="1"/>
  <c r="M13" i="1" s="1"/>
  <c r="J12" i="1"/>
  <c r="M12" i="1" s="1"/>
  <c r="J11" i="1"/>
  <c r="M11" i="1" s="1"/>
  <c r="J10" i="1"/>
  <c r="M10" i="1" s="1"/>
  <c r="M9" i="1"/>
  <c r="L8" i="1"/>
  <c r="M8" i="1"/>
  <c r="J38" i="1"/>
  <c r="M38" i="1" s="1"/>
  <c r="J39" i="1"/>
  <c r="M39" i="1" s="1"/>
  <c r="L38" i="1"/>
  <c r="I129" i="1"/>
  <c r="F129" i="1"/>
  <c r="M127" i="1"/>
  <c r="K127" i="1"/>
  <c r="J127" i="1"/>
  <c r="I127" i="1"/>
  <c r="H127" i="1"/>
  <c r="G127" i="1"/>
  <c r="F127" i="1"/>
  <c r="M126" i="1"/>
  <c r="K126" i="1"/>
  <c r="J126" i="1"/>
  <c r="I126" i="1"/>
  <c r="H126" i="1"/>
  <c r="G126" i="1"/>
  <c r="F126" i="1"/>
  <c r="J123" i="1"/>
  <c r="M123" i="1" s="1"/>
  <c r="J122" i="1"/>
  <c r="M122" i="1" s="1"/>
  <c r="J121" i="1"/>
  <c r="M121" i="1" s="1"/>
  <c r="J120" i="1"/>
  <c r="M120" i="1" s="1"/>
  <c r="J119" i="1"/>
  <c r="M119" i="1" s="1"/>
  <c r="J118" i="1"/>
  <c r="M118" i="1" s="1"/>
  <c r="J117" i="1"/>
  <c r="M117" i="1" s="1"/>
  <c r="J116" i="1"/>
  <c r="M116" i="1" s="1"/>
  <c r="J115" i="1"/>
  <c r="M115" i="1" s="1"/>
  <c r="J114" i="1"/>
  <c r="M114" i="1" s="1"/>
  <c r="J113" i="1"/>
  <c r="M113" i="1" s="1"/>
  <c r="J112" i="1"/>
  <c r="M112" i="1" s="1"/>
  <c r="J111" i="1"/>
  <c r="M111" i="1" s="1"/>
  <c r="J110" i="1"/>
  <c r="M110" i="1" s="1"/>
  <c r="J109" i="1"/>
  <c r="M109" i="1" s="1"/>
  <c r="J108" i="1"/>
  <c r="M108" i="1" s="1"/>
  <c r="J107" i="1"/>
  <c r="M107" i="1" s="1"/>
  <c r="J106" i="1"/>
  <c r="M106" i="1" s="1"/>
  <c r="J105" i="1"/>
  <c r="M105" i="1" s="1"/>
  <c r="J104" i="1"/>
  <c r="M104" i="1" s="1"/>
  <c r="J103" i="1"/>
  <c r="M103" i="1" s="1"/>
  <c r="J102" i="1"/>
  <c r="M102" i="1" s="1"/>
  <c r="J101" i="1"/>
  <c r="M101" i="1" s="1"/>
  <c r="J100" i="1"/>
  <c r="M100" i="1" s="1"/>
  <c r="J99" i="1"/>
  <c r="M99" i="1" s="1"/>
  <c r="L98" i="1"/>
  <c r="J98" i="1"/>
  <c r="M98" i="1" s="1"/>
  <c r="J93" i="1"/>
  <c r="M93" i="1" s="1"/>
  <c r="J92" i="1"/>
  <c r="M92" i="1" s="1"/>
  <c r="J91" i="1"/>
  <c r="M91" i="1" s="1"/>
  <c r="J90" i="1"/>
  <c r="M90" i="1" s="1"/>
  <c r="J89" i="1"/>
  <c r="M89" i="1" s="1"/>
  <c r="J88" i="1"/>
  <c r="M88" i="1" s="1"/>
  <c r="J87" i="1"/>
  <c r="M87" i="1" s="1"/>
  <c r="J86" i="1"/>
  <c r="M86" i="1" s="1"/>
  <c r="J85" i="1"/>
  <c r="M85" i="1" s="1"/>
  <c r="J84" i="1"/>
  <c r="M84" i="1" s="1"/>
  <c r="J83" i="1"/>
  <c r="M83" i="1" s="1"/>
  <c r="J82" i="1"/>
  <c r="M82" i="1" s="1"/>
  <c r="J81" i="1"/>
  <c r="M81" i="1" s="1"/>
  <c r="J80" i="1"/>
  <c r="M80" i="1" s="1"/>
  <c r="J79" i="1"/>
  <c r="M79" i="1" s="1"/>
  <c r="J78" i="1"/>
  <c r="M78" i="1" s="1"/>
  <c r="J77" i="1"/>
  <c r="M77" i="1" s="1"/>
  <c r="J76" i="1"/>
  <c r="M76" i="1" s="1"/>
  <c r="J75" i="1"/>
  <c r="M75" i="1" s="1"/>
  <c r="J74" i="1"/>
  <c r="M74" i="1" s="1"/>
  <c r="J73" i="1"/>
  <c r="M73" i="1" s="1"/>
  <c r="J72" i="1"/>
  <c r="M72" i="1" s="1"/>
  <c r="J71" i="1"/>
  <c r="M71" i="1" s="1"/>
  <c r="J70" i="1"/>
  <c r="M70" i="1" s="1"/>
  <c r="J69" i="1"/>
  <c r="M69" i="1" s="1"/>
  <c r="L68" i="1"/>
  <c r="J68" i="1"/>
  <c r="M68" i="1" s="1"/>
  <c r="J63" i="1"/>
  <c r="M63" i="1" s="1"/>
  <c r="J62" i="1"/>
  <c r="M62" i="1" s="1"/>
  <c r="J61" i="1"/>
  <c r="M61" i="1" s="1"/>
  <c r="J60" i="1"/>
  <c r="M60" i="1" s="1"/>
  <c r="J59" i="1"/>
  <c r="M59" i="1" s="1"/>
  <c r="J58" i="1"/>
  <c r="M58" i="1" s="1"/>
  <c r="J57" i="1"/>
  <c r="M57" i="1" s="1"/>
  <c r="J56" i="1"/>
  <c r="M56" i="1" s="1"/>
  <c r="J55" i="1"/>
  <c r="M55" i="1" s="1"/>
  <c r="J54" i="1"/>
  <c r="M54" i="1" s="1"/>
  <c r="J53" i="1"/>
  <c r="M53" i="1" s="1"/>
  <c r="J52" i="1"/>
  <c r="M52" i="1" s="1"/>
  <c r="J51" i="1"/>
  <c r="M51" i="1" s="1"/>
  <c r="J50" i="1"/>
  <c r="M50" i="1" s="1"/>
  <c r="J49" i="1"/>
  <c r="M49" i="1" s="1"/>
  <c r="J48" i="1"/>
  <c r="M48" i="1" s="1"/>
  <c r="J47" i="1"/>
  <c r="M47" i="1" s="1"/>
  <c r="J46" i="1"/>
  <c r="M46" i="1" s="1"/>
  <c r="J45" i="1"/>
  <c r="M45" i="1" s="1"/>
  <c r="J44" i="1"/>
  <c r="M44" i="1" s="1"/>
  <c r="J43" i="1"/>
  <c r="M43" i="1" s="1"/>
  <c r="J42" i="1"/>
  <c r="M42" i="1" s="1"/>
  <c r="J41" i="1"/>
  <c r="M41" i="1" s="1"/>
  <c r="J40" i="1"/>
  <c r="M40" i="1" s="1"/>
  <c r="K129" i="1"/>
  <c r="J129" i="1"/>
  <c r="G129" i="1"/>
  <c r="N8" i="1" l="1"/>
  <c r="K128" i="1"/>
  <c r="M129" i="1"/>
  <c r="N38" i="1"/>
  <c r="L126" i="1"/>
  <c r="F128" i="1"/>
  <c r="H128" i="1"/>
  <c r="J128" i="1"/>
  <c r="N127" i="1"/>
  <c r="N126" i="1"/>
  <c r="O126" i="1"/>
  <c r="G128" i="1"/>
  <c r="I128" i="1"/>
  <c r="N68" i="1"/>
  <c r="N98" i="1"/>
  <c r="L127" i="1"/>
  <c r="H129" i="1"/>
  <c r="L129" i="1" l="1"/>
  <c r="N129" i="1"/>
  <c r="O127" i="1"/>
  <c r="O129" i="1" s="1"/>
  <c r="P129" i="1"/>
</calcChain>
</file>

<file path=xl/sharedStrings.xml><?xml version="1.0" encoding="utf-8"?>
<sst xmlns="http://schemas.openxmlformats.org/spreadsheetml/2006/main" count="131" uniqueCount="74">
  <si>
    <t>Programa de estudios:</t>
  </si>
  <si>
    <t>ENFERMERÍA TÉCNICA</t>
  </si>
  <si>
    <t>Plan de estudios:</t>
  </si>
  <si>
    <t>PLAN MODULAR</t>
  </si>
  <si>
    <t>Nivel de formación</t>
  </si>
  <si>
    <t>PROFESIONAL TÉCNICO</t>
  </si>
  <si>
    <t>Tipo itinerario:</t>
  </si>
  <si>
    <t>TRANSVERSAL</t>
  </si>
  <si>
    <t>Unidades Didácticas</t>
  </si>
  <si>
    <t>Módulos Educativos</t>
  </si>
  <si>
    <t>Total de horas</t>
  </si>
  <si>
    <t>Tipo</t>
  </si>
  <si>
    <t>Código correlativo de U.D.</t>
  </si>
  <si>
    <t>Nombre de U.D</t>
  </si>
  <si>
    <t>I</t>
  </si>
  <si>
    <t>II</t>
  </si>
  <si>
    <t>III</t>
  </si>
  <si>
    <t>IV</t>
  </si>
  <si>
    <t>Transversal</t>
  </si>
  <si>
    <t xml:space="preserve">Tipo de Módulos 
</t>
  </si>
  <si>
    <r>
      <t xml:space="preserve">Módulos
</t>
    </r>
    <r>
      <rPr>
        <i/>
        <sz val="10"/>
        <color theme="1"/>
        <rFont val="Calibri"/>
        <family val="2"/>
        <scheme val="minor"/>
      </rPr>
      <t>(Completar con módulos profesionales)</t>
    </r>
  </si>
  <si>
    <r>
      <t xml:space="preserve">Horas del Periodo Académico 
</t>
    </r>
    <r>
      <rPr>
        <i/>
        <sz val="10"/>
        <color theme="1"/>
        <rFont val="Calibri"/>
        <family val="2"/>
        <scheme val="minor"/>
      </rPr>
      <t>(Llenar la cantidad de horas por semana asignadas a la U.D)</t>
    </r>
  </si>
  <si>
    <r>
      <t xml:space="preserve">Código correlativo de U.D. 
</t>
    </r>
    <r>
      <rPr>
        <i/>
        <sz val="10"/>
        <color theme="1"/>
        <rFont val="Calibri"/>
        <family val="2"/>
        <scheme val="minor"/>
      </rPr>
      <t>(Asignar un número correlativo a ser utilizado por el sistema)</t>
    </r>
  </si>
  <si>
    <r>
      <t xml:space="preserve">Horas 
</t>
    </r>
    <r>
      <rPr>
        <i/>
        <sz val="10"/>
        <color theme="1"/>
        <rFont val="Calibri"/>
        <family val="2"/>
        <scheme val="minor"/>
      </rPr>
      <t>(Llenado automático en base a horas del periodo académico)</t>
    </r>
  </si>
  <si>
    <r>
      <t xml:space="preserve">Créditos 
</t>
    </r>
    <r>
      <rPr>
        <i/>
        <sz val="10"/>
        <color theme="1"/>
        <rFont val="Calibri"/>
        <family val="2"/>
        <scheme val="minor"/>
      </rPr>
      <t>(Llenar)</t>
    </r>
  </si>
  <si>
    <r>
      <t xml:space="preserve">Total de créditos 
</t>
    </r>
    <r>
      <rPr>
        <i/>
        <sz val="10"/>
        <color theme="1"/>
        <rFont val="Calibri"/>
        <family val="2"/>
        <scheme val="minor"/>
      </rPr>
      <t>(Llenado automático en base a los créditos asignados a las U.D.)</t>
    </r>
  </si>
  <si>
    <r>
      <t xml:space="preserve">Horas 
</t>
    </r>
    <r>
      <rPr>
        <i/>
        <sz val="10"/>
        <color theme="1"/>
        <rFont val="Calibri"/>
        <family val="2"/>
        <scheme val="minor"/>
      </rPr>
      <t>(Llenado automático en base a horas de la U.D.)</t>
    </r>
  </si>
  <si>
    <t>Consolidado</t>
  </si>
  <si>
    <t>Total horas modulos tecnico profesionales</t>
  </si>
  <si>
    <t>Total horas modulos transversales</t>
  </si>
  <si>
    <t>Total horas semanales</t>
  </si>
  <si>
    <t>Total horas y creditos</t>
  </si>
  <si>
    <t>Total semanas</t>
  </si>
  <si>
    <t>Profesional</t>
  </si>
  <si>
    <t>Datos generales</t>
  </si>
  <si>
    <t>Institución educativa</t>
  </si>
  <si>
    <t>MARIANO BONIN</t>
  </si>
  <si>
    <t>Código modular</t>
  </si>
  <si>
    <t>1417203</t>
  </si>
  <si>
    <t>Tipo de gestión</t>
  </si>
  <si>
    <t>PÚBLICO</t>
  </si>
  <si>
    <t>Año</t>
  </si>
  <si>
    <t>Tipo plan de estudios</t>
  </si>
  <si>
    <t>Descripción de las columnas</t>
  </si>
  <si>
    <t>Recomendaciones</t>
  </si>
  <si>
    <t>Tipo de Módulo</t>
  </si>
  <si>
    <t>Se refiere al tipo de módulos a ser consignados, estos pueden transversales o profesionales</t>
  </si>
  <si>
    <r>
      <rPr>
        <b/>
        <sz val="11"/>
        <color theme="1"/>
        <rFont val="Calibri"/>
        <family val="2"/>
        <scheme val="minor"/>
      </rPr>
      <t xml:space="preserve">Habilitar macros. </t>
    </r>
    <r>
      <rPr>
        <sz val="11"/>
        <color theme="1"/>
        <rFont val="Calibri"/>
        <family val="2"/>
        <scheme val="minor"/>
      </rPr>
      <t>El excel descargado contiene Macros, por lo que al abrirlo por primera vez deberá asegurarse que la opción de Macros se encuentre activada.</t>
    </r>
  </si>
  <si>
    <t>Módulo formativo</t>
  </si>
  <si>
    <t xml:space="preserve">Es  un  bloque  coherente  de  formación  asociado  a  una  unidad  de  competencia correspondiente a una carrera profesional. Esta organización posibilita certificaciones progresivas facilitando el tránsito del mundo formativo al laboral y viceversa. </t>
  </si>
  <si>
    <t>Al momento de copiar la información en la tabla perteneciente a un determinado archivo, se recomienda realizar el pegado de solo valores: (Pegado especial --&gt; Pegar valores --&gt; Valores (Sin formato)).
Usar botón "Pegar valores".</t>
  </si>
  <si>
    <t>Unidad didactica</t>
  </si>
  <si>
    <t>Es una unidad formativa que debe comprender los aprendizajes pertinentes para el desarrollo de la capacidad de aprendizaje, sea vinculada con una competencia específica o para la empleabilidad.</t>
  </si>
  <si>
    <t>No deberá sobreescribir el nombre del archivo generado (TXT), ni su contenido.</t>
  </si>
  <si>
    <t>Tipo Unidad didactica</t>
  </si>
  <si>
    <t>Los tipos de unidades didácticas se diferencian por nivel formativo. Técnico: Especificas, Experiencia formativa y Empleabilidad. Profesional técnico: Especificas, Empleabilidad, Aplicada e innovación, Experiencias formativas, otros.</t>
  </si>
  <si>
    <t>No agregar o quitar columnas de las caberas de los campos.</t>
  </si>
  <si>
    <t>Se refiere al código a ser utilizado por el sistema para la Unidad Didáctica, el cual debe ser numérico, correlativo y único para la plantilla.</t>
  </si>
  <si>
    <t>No agregar hojas nuevas.</t>
  </si>
  <si>
    <t>Nombre Unidad Didáctica</t>
  </si>
  <si>
    <t>Se refiere a la  denominación de la unidad didactica. Esta debe ser clara, concisa y debe comunicar las capacidades y los contenidos que se abordan.</t>
  </si>
  <si>
    <t>No alterar el formato del archivo.</t>
  </si>
  <si>
    <t>Horas del periodo académico</t>
  </si>
  <si>
    <t>Es la unidad de tiempo que se establece en un programa de estudios, requerida para desarrollar un conjunto de unidades didácticas. Se deben consignar la cantidad de horas por semana asignadas a la U.D. Se deben consignar valores numéricos enteros.</t>
  </si>
  <si>
    <t>I-VI</t>
  </si>
  <si>
    <t>Se refiere al número de periodos académicos del itinerario formativo del programa de estudios. Consignar la cantidad de horas por U.D. por semana.</t>
  </si>
  <si>
    <t>Unidades Didáticas - Horas</t>
  </si>
  <si>
    <t>Duración de la Unidad Didáctica.  Se calcula en forma automática por la plantilla excel, tomando como base la cantidad de horas consignadas por cada U.D. y haciendo el cálculo correspondiente a 18 semanas.</t>
  </si>
  <si>
    <t>Unidades Didáticas - Créditos</t>
  </si>
  <si>
    <t>Total de créditos asignados a la Unidad Didáctica. Estos podrían ser valores enteros o decimales según corresponda.</t>
  </si>
  <si>
    <t>Módulos Educativos - Créditos</t>
  </si>
  <si>
    <t>Total de créditos correspondientes al Módulo Educativo. Este es calculado en forma automática por la plantilla excel, utilizando como referencia la sumatoria de créditos consignados para cada U.D. que constituye el Módulo Educativo.</t>
  </si>
  <si>
    <t>Módulos Educativos - Horas</t>
  </si>
  <si>
    <t>Duración del Módulo Educativo. Este es calculado en forma automática por la plantilla excel, utilizando como referencia la sumatoria de horas asignadas en total para cada U.D. que constituye el Módulo Educativo.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</si>
</sst>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color theme="1"/>
      <name val="Calibri"/>
      <family val="2"/>
      <scheme val="minor"/>
    </font>
    <font>
      <b/>
      <sz val="10"/>
      <color theme="9" tint="-0.249977111117893"/>
      <name val="Calibri"/>
      <family val="2"/>
      <scheme val="minor"/>
    </font>
    <font>
      <b/>
      <sz val="10"/>
      <color theme="8" tint="-0.249977111117893"/>
      <name val="Calibri"/>
      <family val="2"/>
      <scheme val="minor"/>
    </font>
    <font>
      <b/>
      <sz val="10"/>
      <color theme="1"/>
      <name val="Calibri"/>
      <family val="2"/>
      <scheme val="minor"/>
    </font>
    <font>
      <u/>
      <sz val="10"/>
      <color theme="1"/>
      <name val="Calibri"/>
      <family val="2"/>
      <scheme val="minor"/>
    </font>
    <font>
      <b/>
      <sz val="11"/>
      <color theme="0"/>
      <name val="Calibri"/>
      <family val="2"/>
      <scheme val="minor"/>
    </font>
    <font>
      <sz val="11"/>
      <name val="Calibri"/>
      <family val="2"/>
      <scheme val="minor"/>
    </font>
    <font>
      <i/>
      <sz val="10"/>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center"/>
    </xf>
    <xf numFmtId="0" fontId="6" fillId="0" borderId="0" xfId="0" applyFont="1"/>
    <xf numFmtId="0" fontId="5"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0" xfId="0" applyFont="1" applyFill="1" applyBorder="1" applyAlignment="1">
      <alignment horizontal="center" vertical="center"/>
    </xf>
    <xf numFmtId="0" fontId="0" fillId="3" borderId="0" xfId="0" applyFill="1"/>
    <xf numFmtId="0" fontId="0" fillId="5" borderId="12" xfId="0" applyFill="1" applyBorder="1" applyAlignment="1">
      <alignment wrapText="1"/>
    </xf>
    <xf numFmtId="0" fontId="0" fillId="5" borderId="16" xfId="0" applyFill="1" applyBorder="1" applyAlignment="1">
      <alignment wrapText="1"/>
    </xf>
    <xf numFmtId="0" fontId="0" fillId="5" borderId="19" xfId="0" applyFill="1" applyBorder="1"/>
    <xf numFmtId="0" fontId="8" fillId="5" borderId="12" xfId="0" applyFont="1" applyFill="1" applyBorder="1"/>
    <xf numFmtId="0" fontId="0" fillId="5" borderId="12" xfId="0" applyFill="1" applyBorder="1"/>
    <xf numFmtId="0" fontId="0" fillId="5" borderId="21" xfId="0" applyFill="1" applyBorder="1"/>
    <xf numFmtId="0" fontId="5" fillId="0" borderId="0" xfId="0" applyFont="1"/>
    <xf numFmtId="0" fontId="5" fillId="0" borderId="0" xfId="0" applyFont="1" applyAlignment="1">
      <alignment horizontal="center"/>
    </xf>
    <xf numFmtId="0" fontId="5" fillId="2" borderId="1"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7" xfId="0" applyFont="1"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1"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8"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3" xfId="0" applyFont="1" applyFill="1" applyBorder="1" applyAlignment="1">
      <alignment horizontal="center"/>
    </xf>
    <xf numFmtId="0" fontId="2" fillId="3" borderId="1" xfId="0" applyFont="1" applyFill="1"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wrapText="1"/>
    </xf>
    <xf numFmtId="0" fontId="7" fillId="4" borderId="5" xfId="0" applyFont="1" applyFill="1" applyBorder="1" applyAlignment="1">
      <alignment horizontal="center"/>
    </xf>
    <xf numFmtId="0" fontId="7" fillId="4" borderId="11" xfId="0" applyFont="1" applyFill="1" applyBorder="1" applyAlignment="1">
      <alignment horizontal="center"/>
    </xf>
    <xf numFmtId="0" fontId="7" fillId="4" borderId="9" xfId="0" applyFont="1" applyFill="1" applyBorder="1" applyAlignment="1">
      <alignment horizontal="center"/>
    </xf>
    <xf numFmtId="0" fontId="7" fillId="4" borderId="8" xfId="0" applyFont="1" applyFill="1" applyBorder="1" applyAlignment="1">
      <alignment horizontal="center"/>
    </xf>
    <xf numFmtId="0" fontId="0" fillId="3" borderId="13" xfId="0" applyFill="1" applyBorder="1" applyAlignment="1">
      <alignment horizontal="left"/>
    </xf>
    <xf numFmtId="0" fontId="0" fillId="3" borderId="14" xfId="0" applyFill="1" applyBorder="1" applyAlignment="1">
      <alignment horizontal="left"/>
    </xf>
    <xf numFmtId="0" fontId="0" fillId="3" borderId="15" xfId="0" applyFill="1" applyBorder="1" applyAlignment="1">
      <alignment horizontal="left"/>
    </xf>
    <xf numFmtId="0" fontId="0" fillId="3" borderId="17" xfId="0" applyFill="1" applyBorder="1" applyAlignment="1">
      <alignment horizontal="left"/>
    </xf>
    <xf numFmtId="0" fontId="0" fillId="3" borderId="18" xfId="0" applyFill="1" applyBorder="1" applyAlignment="1">
      <alignment horizontal="left"/>
    </xf>
    <xf numFmtId="0" fontId="0" fillId="3" borderId="10" xfId="0" applyFill="1" applyBorder="1" applyAlignment="1">
      <alignment horizontal="left" wrapText="1"/>
    </xf>
    <xf numFmtId="0" fontId="0" fillId="3" borderId="20" xfId="0" applyFill="1" applyBorder="1" applyAlignment="1">
      <alignment horizontal="left" wrapText="1"/>
    </xf>
    <xf numFmtId="0" fontId="8" fillId="3" borderId="10" xfId="0" applyFont="1" applyFill="1" applyBorder="1" applyAlignment="1">
      <alignment horizontal="left" wrapText="1"/>
    </xf>
    <xf numFmtId="0" fontId="8" fillId="3" borderId="20" xfId="0" applyFont="1" applyFill="1" applyBorder="1" applyAlignment="1">
      <alignment horizontal="left" wrapText="1"/>
    </xf>
    <xf numFmtId="0" fontId="0" fillId="3" borderId="13" xfId="0" applyFill="1" applyBorder="1" applyAlignment="1">
      <alignment horizontal="left" wrapText="1"/>
    </xf>
    <xf numFmtId="0" fontId="0" fillId="3" borderId="14" xfId="0" applyFill="1" applyBorder="1" applyAlignment="1">
      <alignment horizontal="left" wrapText="1"/>
    </xf>
    <xf numFmtId="0" fontId="0" fillId="3" borderId="15" xfId="0" applyFill="1" applyBorder="1" applyAlignment="1">
      <alignment horizontal="left" wrapText="1"/>
    </xf>
    <xf numFmtId="0" fontId="0" fillId="3" borderId="22" xfId="0" applyFill="1" applyBorder="1" applyAlignment="1">
      <alignment horizontal="left" wrapText="1"/>
    </xf>
    <xf numFmtId="0" fontId="0" fillId="3" borderId="23" xfId="0" applyFill="1" applyBorder="1" applyAlignment="1">
      <alignment horizontal="left" wrapText="1"/>
    </xf>
    <xf numFmtId="0" fontId="0" fillId="3" borderId="24" xfId="0" applyFill="1" applyBorder="1" applyAlignment="1">
      <alignment horizontal="left"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3" borderId="3"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5" xfId="0" applyFont="1" applyFill="1" applyBorder="1" applyAlignment="1">
      <alignment horizontal="right"/>
    </xf>
    <xf numFmtId="0" fontId="2" fillId="2" borderId="6" xfId="0" applyFont="1" applyFill="1" applyBorder="1" applyAlignment="1">
      <alignment horizontal="right"/>
    </xf>
    <xf numFmtId="0" fontId="5"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Medium9"/>
  <colors>
    <mruColors>
      <color rgb="FFFF3F3F"/>
      <color rgb="FF72AF2F"/>
      <color rgb="FFF68426"/>
      <color rgb="FFF57B17"/>
      <color rgb="FF82C836"/>
      <color rgb="FFEAB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180975</xdr:rowOff>
    </xdr:from>
    <xdr:to>
      <xdr:col>1</xdr:col>
      <xdr:colOff>1609725</xdr:colOff>
      <xdr:row>4</xdr:row>
      <xdr:rowOff>95250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1838325" cy="674053"/>
        </a:xfrm>
        <a:prstGeom prst="rect">
          <a:avLst/>
        </a:prstGeom>
      </xdr:spPr>
    </xdr:pic>
    <xdr:clientData/>
  </xdr:twoCellAnchor>
  <xdr:twoCellAnchor editAs="oneCell">
    <xdr:from>
      <xdr:col>8</xdr:col>
      <xdr:colOff>247650</xdr:colOff>
      <xdr:row>1</xdr:row>
      <xdr:rowOff>171449</xdr:rowOff>
    </xdr:from>
    <xdr:to>
      <xdr:col>10</xdr:col>
      <xdr:colOff>266700</xdr:colOff>
      <xdr:row>4</xdr:row>
      <xdr:rowOff>180975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9525" y="361949"/>
          <a:ext cx="2908663" cy="5812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J29"/>
  <sheetViews>
    <sheetView topLeftCell="A12" workbookViewId="0">
      <selection activeCell="C8" sqref="C8:I8"/>
    </sheetView>
  </sheetViews>
  <sheetFormatPr baseColWidth="10" defaultRowHeight="15" x14ac:dyDescent="0.25"/>
  <cols>
    <col min="1" max="1" width="5.7109375" style="9" customWidth="1"/>
    <col min="2" max="2" width="28.7109375" style="9" customWidth="1"/>
    <col min="3" max="3" width="22.28515625" style="9" customWidth="1"/>
    <col min="4" max="4" width="11.42578125" style="9" customWidth="1"/>
    <col min="5" max="5" width="23.5703125" style="9" customWidth="1"/>
    <col min="6" max="6" width="11.42578125" style="9" customWidth="1"/>
    <col min="7" max="7" width="6" style="9" customWidth="1"/>
    <col min="8" max="9" width="11.42578125" style="9" customWidth="1"/>
    <col min="10" max="10" width="31.85546875" style="9" customWidth="1"/>
    <col min="11" max="12" width="11.42578125" style="9" customWidth="1"/>
    <col min="13" max="16384" width="11.42578125" style="9"/>
  </cols>
  <sheetData>
    <row r="8" spans="3:9" x14ac:dyDescent="0.25">
      <c r="C8" s="38" t="s">
        <v>34</v>
      </c>
      <c r="D8" s="36"/>
      <c r="E8" s="36"/>
      <c r="F8" s="36"/>
      <c r="G8" s="36"/>
      <c r="H8" s="36"/>
      <c r="I8" s="37"/>
    </row>
    <row r="9" spans="3:9" x14ac:dyDescent="0.25">
      <c r="C9" s="10" t="s">
        <v>35</v>
      </c>
      <c r="D9" s="39" t="s">
        <v>36</v>
      </c>
      <c r="E9" s="40"/>
      <c r="F9" s="40"/>
      <c r="G9" s="40"/>
      <c r="H9" s="40"/>
      <c r="I9" s="41"/>
    </row>
    <row r="10" spans="3:9" x14ac:dyDescent="0.25">
      <c r="C10" s="10" t="s">
        <v>37</v>
      </c>
      <c r="D10" s="39" t="s">
        <v>38</v>
      </c>
      <c r="E10" s="40"/>
      <c r="F10" s="40"/>
      <c r="G10" s="40"/>
      <c r="H10" s="40"/>
      <c r="I10" s="41"/>
    </row>
    <row r="11" spans="3:9" x14ac:dyDescent="0.25">
      <c r="C11" s="10" t="s">
        <v>39</v>
      </c>
      <c r="D11" s="39" t="s">
        <v>40</v>
      </c>
      <c r="E11" s="40"/>
      <c r="F11" s="40"/>
      <c r="G11" s="40"/>
      <c r="H11" s="40"/>
      <c r="I11" s="41"/>
    </row>
    <row r="12" spans="3:9" x14ac:dyDescent="0.25">
      <c r="C12" s="10" t="s">
        <v>41</v>
      </c>
      <c r="D12" s="39">
        <v>2023</v>
      </c>
      <c r="E12" s="40"/>
      <c r="F12" s="40"/>
      <c r="G12" s="40"/>
      <c r="H12" s="40"/>
      <c r="I12" s="41"/>
    </row>
    <row r="13" spans="3:9" x14ac:dyDescent="0.25">
      <c r="C13" s="11" t="s">
        <v>42</v>
      </c>
      <c r="D13" s="42" t="s">
        <v>18</v>
      </c>
      <c r="E13" s="42"/>
      <c r="F13" s="42"/>
      <c r="G13" s="42"/>
      <c r="H13" s="42"/>
      <c r="I13" s="43"/>
    </row>
    <row r="17" spans="2:10" x14ac:dyDescent="0.25">
      <c r="B17" s="35" t="s">
        <v>43</v>
      </c>
      <c r="C17" s="36"/>
      <c r="D17" s="36"/>
      <c r="E17" s="37"/>
      <c r="G17" s="35" t="s">
        <v>44</v>
      </c>
      <c r="H17" s="36"/>
      <c r="I17" s="36"/>
      <c r="J17" s="37"/>
    </row>
    <row r="18" spans="2:10" ht="41.25" customHeight="1" x14ac:dyDescent="0.25">
      <c r="B18" s="12" t="s">
        <v>45</v>
      </c>
      <c r="C18" s="44" t="s">
        <v>46</v>
      </c>
      <c r="D18" s="44"/>
      <c r="E18" s="45"/>
      <c r="G18" s="12">
        <v>1</v>
      </c>
      <c r="H18" s="44" t="s">
        <v>47</v>
      </c>
      <c r="I18" s="44"/>
      <c r="J18" s="45"/>
    </row>
    <row r="19" spans="2:10" ht="82.5" customHeight="1" x14ac:dyDescent="0.25">
      <c r="B19" s="13" t="s">
        <v>48</v>
      </c>
      <c r="C19" s="46" t="s">
        <v>49</v>
      </c>
      <c r="D19" s="46"/>
      <c r="E19" s="47"/>
      <c r="G19" s="14">
        <v>2</v>
      </c>
      <c r="H19" s="48" t="s">
        <v>50</v>
      </c>
      <c r="I19" s="40"/>
      <c r="J19" s="41"/>
    </row>
    <row r="20" spans="2:10" ht="63" customHeight="1" x14ac:dyDescent="0.25">
      <c r="B20" s="14" t="s">
        <v>51</v>
      </c>
      <c r="C20" s="44" t="s">
        <v>52</v>
      </c>
      <c r="D20" s="44"/>
      <c r="E20" s="45"/>
      <c r="G20" s="14">
        <v>3</v>
      </c>
      <c r="H20" s="48" t="s">
        <v>53</v>
      </c>
      <c r="I20" s="49"/>
      <c r="J20" s="50"/>
    </row>
    <row r="21" spans="2:10" ht="78.75" customHeight="1" x14ac:dyDescent="0.25">
      <c r="B21" s="14" t="s">
        <v>54</v>
      </c>
      <c r="C21" s="44" t="s">
        <v>55</v>
      </c>
      <c r="D21" s="44"/>
      <c r="E21" s="45"/>
      <c r="G21" s="14">
        <v>4</v>
      </c>
      <c r="H21" s="48" t="s">
        <v>56</v>
      </c>
      <c r="I21" s="49"/>
      <c r="J21" s="50"/>
    </row>
    <row r="22" spans="2:10" ht="48" customHeight="1" x14ac:dyDescent="0.25">
      <c r="B22" s="14" t="s">
        <v>12</v>
      </c>
      <c r="C22" s="44" t="s">
        <v>57</v>
      </c>
      <c r="D22" s="44"/>
      <c r="E22" s="45"/>
      <c r="G22" s="14">
        <v>5</v>
      </c>
      <c r="H22" s="48" t="s">
        <v>58</v>
      </c>
      <c r="I22" s="49"/>
      <c r="J22" s="50"/>
    </row>
    <row r="23" spans="2:10" ht="46.5" customHeight="1" x14ac:dyDescent="0.25">
      <c r="B23" s="14" t="s">
        <v>59</v>
      </c>
      <c r="C23" s="44" t="s">
        <v>60</v>
      </c>
      <c r="D23" s="44"/>
      <c r="E23" s="45"/>
      <c r="G23" s="15">
        <v>6</v>
      </c>
      <c r="H23" s="51" t="s">
        <v>61</v>
      </c>
      <c r="I23" s="52"/>
      <c r="J23" s="53"/>
    </row>
    <row r="24" spans="2:10" ht="78.75" customHeight="1" x14ac:dyDescent="0.25">
      <c r="B24" s="14" t="s">
        <v>62</v>
      </c>
      <c r="C24" s="44" t="s">
        <v>63</v>
      </c>
      <c r="D24" s="44"/>
      <c r="E24" s="45"/>
    </row>
    <row r="25" spans="2:10" ht="68.25" customHeight="1" x14ac:dyDescent="0.25">
      <c r="B25" s="14" t="s">
        <v>64</v>
      </c>
      <c r="C25" s="44" t="s">
        <v>65</v>
      </c>
      <c r="D25" s="44"/>
      <c r="E25" s="45"/>
    </row>
    <row r="26" spans="2:10" ht="68.25" customHeight="1" x14ac:dyDescent="0.25">
      <c r="B26" s="14" t="s">
        <v>66</v>
      </c>
      <c r="C26" s="44" t="s">
        <v>67</v>
      </c>
      <c r="D26" s="44"/>
      <c r="E26" s="45"/>
    </row>
    <row r="27" spans="2:10" ht="36" customHeight="1" x14ac:dyDescent="0.25">
      <c r="B27" s="14" t="s">
        <v>68</v>
      </c>
      <c r="C27" s="44" t="s">
        <v>69</v>
      </c>
      <c r="D27" s="44"/>
      <c r="E27" s="45"/>
    </row>
    <row r="28" spans="2:10" ht="61.5" customHeight="1" x14ac:dyDescent="0.25">
      <c r="B28" s="14" t="s">
        <v>70</v>
      </c>
      <c r="C28" s="48" t="s">
        <v>71</v>
      </c>
      <c r="D28" s="49"/>
      <c r="E28" s="50"/>
    </row>
    <row r="29" spans="2:10" ht="62.25" customHeight="1" x14ac:dyDescent="0.25">
      <c r="B29" s="14" t="s">
        <v>72</v>
      </c>
      <c r="C29" s="44" t="s">
        <v>73</v>
      </c>
      <c r="D29" s="44"/>
      <c r="E29" s="45"/>
    </row>
  </sheetData>
  <mergeCells count="26">
    <mergeCell ref="C29:E29"/>
    <mergeCell ref="C28:E28"/>
    <mergeCell ref="C21:E21"/>
    <mergeCell ref="H21:J21"/>
    <mergeCell ref="C22:E22"/>
    <mergeCell ref="H22:J22"/>
    <mergeCell ref="C23:E23"/>
    <mergeCell ref="H23:J23"/>
    <mergeCell ref="C24:E24"/>
    <mergeCell ref="C25:E25"/>
    <mergeCell ref="C26:E26"/>
    <mergeCell ref="C27:E27"/>
    <mergeCell ref="C18:E18"/>
    <mergeCell ref="H18:J18"/>
    <mergeCell ref="C19:E19"/>
    <mergeCell ref="H19:J19"/>
    <mergeCell ref="C20:E20"/>
    <mergeCell ref="H20:J20"/>
    <mergeCell ref="B17:E17"/>
    <mergeCell ref="G17:J17"/>
    <mergeCell ref="C8:I8"/>
    <mergeCell ref="D9:I9"/>
    <mergeCell ref="D10:I10"/>
    <mergeCell ref="D12:I12"/>
    <mergeCell ref="D13:I13"/>
    <mergeCell ref="D11:I11"/>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Q135"/>
  <sheetViews>
    <sheetView tabSelected="1" zoomScale="80" zoomScaleNormal="80" workbookViewId="0">
      <selection activeCell="P13" sqref="P13"/>
    </sheetView>
  </sheetViews>
  <sheetFormatPr baseColWidth="10" defaultColWidth="23.5703125" defaultRowHeight="12.75" x14ac:dyDescent="0.2"/>
  <cols>
    <col min="1" max="1" width="24.140625" style="1" customWidth="1"/>
    <col min="2" max="2" width="31.42578125" style="1" customWidth="1"/>
    <col min="3" max="3" width="12.42578125" style="2" customWidth="1"/>
    <col min="4" max="4" width="20.28515625" style="2" customWidth="1"/>
    <col min="5" max="5" width="51.42578125" style="2" customWidth="1"/>
    <col min="6" max="6" width="9" style="3" customWidth="1"/>
    <col min="7" max="7" width="9.42578125" style="3" customWidth="1"/>
    <col min="8" max="8" width="8.85546875" style="3" customWidth="1"/>
    <col min="9" max="9" width="12" style="3" customWidth="1"/>
    <col min="10" max="10" width="14.7109375" style="3" customWidth="1"/>
    <col min="11" max="11" width="14.5703125" style="3" customWidth="1"/>
    <col min="12" max="12" width="14.7109375" style="3" customWidth="1"/>
    <col min="13" max="13" width="19.5703125" style="3" customWidth="1"/>
    <col min="14" max="14" width="16.85546875" style="3" customWidth="1"/>
    <col min="15" max="15" width="18.42578125" style="3" customWidth="1"/>
    <col min="16" max="16" width="11.28515625" style="3" customWidth="1"/>
    <col min="17" max="19" width="10.5703125" style="1" customWidth="1"/>
    <col min="20" max="20" width="6.42578125" style="1" customWidth="1"/>
    <col min="21" max="21" width="23.5703125" style="1" customWidth="1"/>
    <col min="22" max="16384" width="23.5703125" style="1"/>
  </cols>
  <sheetData>
    <row r="3" spans="1:16" x14ac:dyDescent="0.2">
      <c r="A3" s="16" t="s">
        <v>0</v>
      </c>
      <c r="B3" s="31" t="s">
        <v>1</v>
      </c>
      <c r="D3" s="17" t="s">
        <v>2</v>
      </c>
      <c r="E3" s="32" t="s">
        <v>3</v>
      </c>
    </row>
    <row r="4" spans="1:16" x14ac:dyDescent="0.2">
      <c r="A4" s="16" t="s">
        <v>4</v>
      </c>
      <c r="B4" s="31" t="s">
        <v>5</v>
      </c>
      <c r="D4" s="17" t="s">
        <v>6</v>
      </c>
      <c r="E4" s="31" t="s">
        <v>7</v>
      </c>
    </row>
    <row r="5" spans="1:16" ht="13.5" thickBot="1" x14ac:dyDescent="0.25"/>
    <row r="6" spans="1:16" ht="45" customHeight="1" thickBot="1" x14ac:dyDescent="0.25">
      <c r="A6" s="56" t="s">
        <v>19</v>
      </c>
      <c r="B6" s="56" t="s">
        <v>20</v>
      </c>
      <c r="C6" s="64" t="s">
        <v>8</v>
      </c>
      <c r="D6" s="54"/>
      <c r="E6" s="55"/>
      <c r="F6" s="67" t="s">
        <v>21</v>
      </c>
      <c r="G6" s="68"/>
      <c r="H6" s="68"/>
      <c r="I6" s="68"/>
      <c r="J6" s="65" t="s">
        <v>8</v>
      </c>
      <c r="K6" s="66"/>
      <c r="L6" s="54" t="s">
        <v>9</v>
      </c>
      <c r="M6" s="55"/>
      <c r="N6" s="69" t="s">
        <v>10</v>
      </c>
      <c r="O6" s="1"/>
      <c r="P6" s="1"/>
    </row>
    <row r="7" spans="1:16" ht="87" customHeight="1" thickBot="1" x14ac:dyDescent="0.25">
      <c r="A7" s="57"/>
      <c r="B7" s="57"/>
      <c r="C7" s="6" t="s">
        <v>11</v>
      </c>
      <c r="D7" s="18" t="s">
        <v>22</v>
      </c>
      <c r="E7" s="6" t="s">
        <v>13</v>
      </c>
      <c r="F7" s="6" t="s">
        <v>14</v>
      </c>
      <c r="G7" s="6" t="s">
        <v>15</v>
      </c>
      <c r="H7" s="6" t="s">
        <v>16</v>
      </c>
      <c r="I7" s="6" t="s">
        <v>17</v>
      </c>
      <c r="J7" s="34" t="s">
        <v>23</v>
      </c>
      <c r="K7" s="34" t="s">
        <v>24</v>
      </c>
      <c r="L7" s="18" t="s">
        <v>25</v>
      </c>
      <c r="M7" s="18" t="s">
        <v>26</v>
      </c>
      <c r="N7" s="69"/>
      <c r="O7" s="1"/>
      <c r="P7" s="1"/>
    </row>
    <row r="8" spans="1:16" ht="13.5" customHeight="1" thickBot="1" x14ac:dyDescent="0.25">
      <c r="A8" s="58"/>
      <c r="B8" s="58"/>
      <c r="C8" s="20"/>
      <c r="D8" s="7"/>
      <c r="E8" s="7"/>
      <c r="F8" s="7"/>
      <c r="G8" s="7"/>
      <c r="H8" s="7"/>
      <c r="I8" s="7"/>
      <c r="J8" s="6">
        <f>SUM(F8:I8)*Listas!$E$1</f>
        <v>0</v>
      </c>
      <c r="K8" s="7"/>
      <c r="L8" s="61">
        <f>SUM(K8:K33)</f>
        <v>0</v>
      </c>
      <c r="M8" s="6">
        <f t="shared" ref="M8:M33" si="0">J8</f>
        <v>0</v>
      </c>
      <c r="N8" s="61">
        <f>SUM(M8:M33)</f>
        <v>0</v>
      </c>
      <c r="O8" s="1"/>
      <c r="P8" s="1"/>
    </row>
    <row r="9" spans="1:16" ht="15.75" customHeight="1" thickBot="1" x14ac:dyDescent="0.25">
      <c r="A9" s="59"/>
      <c r="B9" s="59"/>
      <c r="C9" s="20"/>
      <c r="D9" s="7"/>
      <c r="E9" s="7"/>
      <c r="F9" s="7"/>
      <c r="G9" s="7"/>
      <c r="H9" s="7"/>
      <c r="I9" s="7"/>
      <c r="J9" s="6">
        <f>SUM(F9:I9)*Listas!$E$1</f>
        <v>0</v>
      </c>
      <c r="K9" s="7"/>
      <c r="L9" s="62"/>
      <c r="M9" s="6">
        <f t="shared" si="0"/>
        <v>0</v>
      </c>
      <c r="N9" s="62"/>
      <c r="O9" s="1"/>
      <c r="P9" s="1"/>
    </row>
    <row r="10" spans="1:16" ht="15.75" customHeight="1" thickBot="1" x14ac:dyDescent="0.25">
      <c r="A10" s="59"/>
      <c r="B10" s="59"/>
      <c r="C10" s="20"/>
      <c r="D10" s="7"/>
      <c r="E10" s="7"/>
      <c r="F10" s="7"/>
      <c r="G10" s="7"/>
      <c r="H10" s="7"/>
      <c r="I10" s="7"/>
      <c r="J10" s="6">
        <f>SUM(F10:I10)*Listas!$E$1</f>
        <v>0</v>
      </c>
      <c r="K10" s="7"/>
      <c r="L10" s="62"/>
      <c r="M10" s="6">
        <f t="shared" si="0"/>
        <v>0</v>
      </c>
      <c r="N10" s="62"/>
      <c r="O10" s="1"/>
      <c r="P10" s="1"/>
    </row>
    <row r="11" spans="1:16" ht="15.75" customHeight="1" thickBot="1" x14ac:dyDescent="0.25">
      <c r="A11" s="59"/>
      <c r="B11" s="59"/>
      <c r="C11" s="20"/>
      <c r="D11" s="7"/>
      <c r="E11" s="7"/>
      <c r="F11" s="7"/>
      <c r="G11" s="7"/>
      <c r="H11" s="7"/>
      <c r="I11" s="7"/>
      <c r="J11" s="6">
        <f>SUM(F11:I11)*Listas!$E$1</f>
        <v>0</v>
      </c>
      <c r="K11" s="7"/>
      <c r="L11" s="62"/>
      <c r="M11" s="6">
        <f t="shared" si="0"/>
        <v>0</v>
      </c>
      <c r="N11" s="62"/>
      <c r="O11" s="1"/>
      <c r="P11" s="1"/>
    </row>
    <row r="12" spans="1:16" ht="15.75" customHeight="1" thickBot="1" x14ac:dyDescent="0.25">
      <c r="A12" s="59"/>
      <c r="B12" s="59"/>
      <c r="C12" s="20"/>
      <c r="D12" s="7"/>
      <c r="E12" s="7"/>
      <c r="F12" s="7"/>
      <c r="G12" s="7"/>
      <c r="H12" s="7"/>
      <c r="I12" s="7"/>
      <c r="J12" s="6">
        <f>SUM(F12:I12)*Listas!$E$1</f>
        <v>0</v>
      </c>
      <c r="K12" s="7"/>
      <c r="L12" s="62"/>
      <c r="M12" s="6">
        <f t="shared" si="0"/>
        <v>0</v>
      </c>
      <c r="N12" s="62"/>
      <c r="O12" s="1"/>
      <c r="P12" s="1"/>
    </row>
    <row r="13" spans="1:16" ht="16.5" customHeight="1" thickBot="1" x14ac:dyDescent="0.25">
      <c r="A13" s="59"/>
      <c r="B13" s="59"/>
      <c r="C13" s="20"/>
      <c r="D13" s="7"/>
      <c r="E13" s="7"/>
      <c r="F13" s="7"/>
      <c r="G13" s="7"/>
      <c r="H13" s="7"/>
      <c r="I13" s="7"/>
      <c r="J13" s="6">
        <f>SUM(F13:I13)*Listas!$E$1</f>
        <v>0</v>
      </c>
      <c r="K13" s="7"/>
      <c r="L13" s="62"/>
      <c r="M13" s="6">
        <f t="shared" si="0"/>
        <v>0</v>
      </c>
      <c r="N13" s="62"/>
      <c r="O13" s="1"/>
      <c r="P13" s="1"/>
    </row>
    <row r="14" spans="1:16" ht="15.75" customHeight="1" thickBot="1" x14ac:dyDescent="0.25">
      <c r="A14" s="59"/>
      <c r="B14" s="59"/>
      <c r="C14" s="20"/>
      <c r="D14" s="7"/>
      <c r="E14" s="7"/>
      <c r="F14" s="7"/>
      <c r="G14" s="7"/>
      <c r="H14" s="7"/>
      <c r="I14" s="7"/>
      <c r="J14" s="6">
        <f>SUM(F14:I14)*Listas!$E$1</f>
        <v>0</v>
      </c>
      <c r="K14" s="7"/>
      <c r="L14" s="62"/>
      <c r="M14" s="6">
        <f t="shared" si="0"/>
        <v>0</v>
      </c>
      <c r="N14" s="62"/>
      <c r="O14" s="1"/>
      <c r="P14" s="1"/>
    </row>
    <row r="15" spans="1:16" ht="15.75" customHeight="1" thickBot="1" x14ac:dyDescent="0.25">
      <c r="A15" s="59"/>
      <c r="B15" s="59"/>
      <c r="C15" s="20"/>
      <c r="D15" s="7"/>
      <c r="E15" s="7"/>
      <c r="F15" s="7"/>
      <c r="G15" s="7"/>
      <c r="H15" s="7"/>
      <c r="I15" s="7"/>
      <c r="J15" s="6">
        <f>SUM(F15:I15)*Listas!$E$1</f>
        <v>0</v>
      </c>
      <c r="K15" s="7"/>
      <c r="L15" s="62"/>
      <c r="M15" s="6">
        <f t="shared" si="0"/>
        <v>0</v>
      </c>
      <c r="N15" s="62"/>
      <c r="O15" s="1"/>
      <c r="P15" s="1"/>
    </row>
    <row r="16" spans="1:16" ht="15.75" customHeight="1" thickBot="1" x14ac:dyDescent="0.25">
      <c r="A16" s="59"/>
      <c r="B16" s="59"/>
      <c r="C16" s="20"/>
      <c r="D16" s="7"/>
      <c r="E16" s="7"/>
      <c r="F16" s="7"/>
      <c r="G16" s="7"/>
      <c r="H16" s="7"/>
      <c r="I16" s="7"/>
      <c r="J16" s="6">
        <f>SUM(F16:I16)*Listas!$E$1</f>
        <v>0</v>
      </c>
      <c r="K16" s="7"/>
      <c r="L16" s="62"/>
      <c r="M16" s="6">
        <f t="shared" si="0"/>
        <v>0</v>
      </c>
      <c r="N16" s="62"/>
      <c r="O16" s="1"/>
      <c r="P16" s="1"/>
    </row>
    <row r="17" spans="1:16" ht="15.75" customHeight="1" thickBot="1" x14ac:dyDescent="0.25">
      <c r="A17" s="59"/>
      <c r="B17" s="59"/>
      <c r="C17" s="20"/>
      <c r="D17" s="7"/>
      <c r="E17" s="7"/>
      <c r="F17" s="7"/>
      <c r="G17" s="7"/>
      <c r="H17" s="7"/>
      <c r="I17" s="7"/>
      <c r="J17" s="6">
        <f>SUM(F17:I17)*Listas!$E$1</f>
        <v>0</v>
      </c>
      <c r="K17" s="7"/>
      <c r="L17" s="62"/>
      <c r="M17" s="6">
        <f t="shared" si="0"/>
        <v>0</v>
      </c>
      <c r="N17" s="62"/>
      <c r="O17" s="1"/>
      <c r="P17" s="1"/>
    </row>
    <row r="18" spans="1:16" ht="15.75" customHeight="1" thickBot="1" x14ac:dyDescent="0.25">
      <c r="A18" s="59"/>
      <c r="B18" s="59"/>
      <c r="C18" s="20"/>
      <c r="D18" s="7"/>
      <c r="E18" s="7"/>
      <c r="F18" s="7"/>
      <c r="G18" s="7"/>
      <c r="H18" s="7"/>
      <c r="I18" s="7"/>
      <c r="J18" s="6">
        <f>SUM(F18:I18)*Listas!$E$1</f>
        <v>0</v>
      </c>
      <c r="K18" s="7"/>
      <c r="L18" s="62"/>
      <c r="M18" s="6">
        <f t="shared" si="0"/>
        <v>0</v>
      </c>
      <c r="N18" s="62"/>
      <c r="O18" s="1"/>
      <c r="P18" s="1"/>
    </row>
    <row r="19" spans="1:16" ht="15.75" customHeight="1" thickBot="1" x14ac:dyDescent="0.25">
      <c r="A19" s="59"/>
      <c r="B19" s="59"/>
      <c r="C19" s="20"/>
      <c r="D19" s="7"/>
      <c r="E19" s="7"/>
      <c r="F19" s="7"/>
      <c r="G19" s="7"/>
      <c r="H19" s="7"/>
      <c r="I19" s="7"/>
      <c r="J19" s="6">
        <f>SUM(F19:I19)*Listas!$E$1</f>
        <v>0</v>
      </c>
      <c r="K19" s="7"/>
      <c r="L19" s="62"/>
      <c r="M19" s="6">
        <f t="shared" si="0"/>
        <v>0</v>
      </c>
      <c r="N19" s="62"/>
      <c r="O19" s="1"/>
      <c r="P19" s="1"/>
    </row>
    <row r="20" spans="1:16" ht="15.75" customHeight="1" thickBot="1" x14ac:dyDescent="0.25">
      <c r="A20" s="59"/>
      <c r="B20" s="59"/>
      <c r="C20" s="20"/>
      <c r="D20" s="7"/>
      <c r="E20" s="7"/>
      <c r="F20" s="7"/>
      <c r="G20" s="7"/>
      <c r="H20" s="7"/>
      <c r="I20" s="7"/>
      <c r="J20" s="6">
        <f>SUM(F20:I20)*Listas!$E$1</f>
        <v>0</v>
      </c>
      <c r="K20" s="7"/>
      <c r="L20" s="62"/>
      <c r="M20" s="6">
        <f t="shared" si="0"/>
        <v>0</v>
      </c>
      <c r="N20" s="62"/>
      <c r="O20" s="1"/>
      <c r="P20" s="1"/>
    </row>
    <row r="21" spans="1:16" ht="15.75" customHeight="1" thickBot="1" x14ac:dyDescent="0.25">
      <c r="A21" s="59"/>
      <c r="B21" s="59"/>
      <c r="C21" s="20"/>
      <c r="D21" s="7"/>
      <c r="E21" s="7"/>
      <c r="F21" s="7"/>
      <c r="G21" s="7"/>
      <c r="H21" s="7"/>
      <c r="I21" s="7"/>
      <c r="J21" s="6">
        <f>SUM(F21:I21)*Listas!$E$1</f>
        <v>0</v>
      </c>
      <c r="K21" s="7"/>
      <c r="L21" s="62"/>
      <c r="M21" s="6">
        <f t="shared" si="0"/>
        <v>0</v>
      </c>
      <c r="N21" s="62"/>
      <c r="O21" s="1"/>
      <c r="P21" s="1"/>
    </row>
    <row r="22" spans="1:16" ht="15.75" customHeight="1" thickBot="1" x14ac:dyDescent="0.25">
      <c r="A22" s="59"/>
      <c r="B22" s="59"/>
      <c r="C22" s="20"/>
      <c r="D22" s="7"/>
      <c r="E22" s="7"/>
      <c r="F22" s="7"/>
      <c r="G22" s="7"/>
      <c r="H22" s="7"/>
      <c r="I22" s="7"/>
      <c r="J22" s="6">
        <f>SUM(F22:I22)*Listas!$E$1</f>
        <v>0</v>
      </c>
      <c r="K22" s="7"/>
      <c r="L22" s="62"/>
      <c r="M22" s="6">
        <f t="shared" si="0"/>
        <v>0</v>
      </c>
      <c r="N22" s="62"/>
      <c r="O22" s="1"/>
      <c r="P22" s="1"/>
    </row>
    <row r="23" spans="1:16" ht="15.75" customHeight="1" thickBot="1" x14ac:dyDescent="0.25">
      <c r="A23" s="59"/>
      <c r="B23" s="59"/>
      <c r="C23" s="20"/>
      <c r="D23" s="7"/>
      <c r="E23" s="7"/>
      <c r="F23" s="7"/>
      <c r="G23" s="7"/>
      <c r="H23" s="7"/>
      <c r="I23" s="7"/>
      <c r="J23" s="6">
        <f>SUM(F23:I23)*Listas!$E$1</f>
        <v>0</v>
      </c>
      <c r="K23" s="7"/>
      <c r="L23" s="62"/>
      <c r="M23" s="6">
        <f t="shared" si="0"/>
        <v>0</v>
      </c>
      <c r="N23" s="62"/>
      <c r="O23" s="1"/>
      <c r="P23" s="1"/>
    </row>
    <row r="24" spans="1:16" ht="15" customHeight="1" thickBot="1" x14ac:dyDescent="0.25">
      <c r="A24" s="59"/>
      <c r="B24" s="59"/>
      <c r="C24" s="20"/>
      <c r="D24" s="7"/>
      <c r="E24" s="7"/>
      <c r="F24" s="7"/>
      <c r="G24" s="7"/>
      <c r="H24" s="7"/>
      <c r="I24" s="7"/>
      <c r="J24" s="6">
        <f>SUM(F24:I24)*Listas!$E$1</f>
        <v>0</v>
      </c>
      <c r="K24" s="7"/>
      <c r="L24" s="62"/>
      <c r="M24" s="6">
        <f t="shared" si="0"/>
        <v>0</v>
      </c>
      <c r="N24" s="62"/>
      <c r="O24" s="1"/>
      <c r="P24" s="1"/>
    </row>
    <row r="25" spans="1:16" ht="15" customHeight="1" thickBot="1" x14ac:dyDescent="0.25">
      <c r="A25" s="59"/>
      <c r="B25" s="59"/>
      <c r="C25" s="20"/>
      <c r="D25" s="7"/>
      <c r="E25" s="7"/>
      <c r="F25" s="7"/>
      <c r="G25" s="7"/>
      <c r="H25" s="7"/>
      <c r="I25" s="7"/>
      <c r="J25" s="6">
        <f>SUM(F25:I25)*Listas!$E$1</f>
        <v>0</v>
      </c>
      <c r="K25" s="7"/>
      <c r="L25" s="62"/>
      <c r="M25" s="6">
        <f t="shared" si="0"/>
        <v>0</v>
      </c>
      <c r="N25" s="62"/>
      <c r="O25" s="1"/>
      <c r="P25" s="1"/>
    </row>
    <row r="26" spans="1:16" ht="15" customHeight="1" thickBot="1" x14ac:dyDescent="0.25">
      <c r="A26" s="59"/>
      <c r="B26" s="59"/>
      <c r="C26" s="20"/>
      <c r="D26" s="7"/>
      <c r="E26" s="7"/>
      <c r="F26" s="7"/>
      <c r="G26" s="7"/>
      <c r="H26" s="7"/>
      <c r="I26" s="7"/>
      <c r="J26" s="6">
        <f>SUM(F26:I26)*Listas!$E$1</f>
        <v>0</v>
      </c>
      <c r="K26" s="7"/>
      <c r="L26" s="62"/>
      <c r="M26" s="6">
        <f t="shared" si="0"/>
        <v>0</v>
      </c>
      <c r="N26" s="62"/>
      <c r="O26" s="1"/>
      <c r="P26" s="1"/>
    </row>
    <row r="27" spans="1:16" ht="15" customHeight="1" thickBot="1" x14ac:dyDescent="0.25">
      <c r="A27" s="59"/>
      <c r="B27" s="59"/>
      <c r="C27" s="20"/>
      <c r="D27" s="7"/>
      <c r="E27" s="7"/>
      <c r="F27" s="7"/>
      <c r="G27" s="7"/>
      <c r="H27" s="7"/>
      <c r="I27" s="7"/>
      <c r="J27" s="6">
        <f>SUM(F27:I27)*Listas!$E$1</f>
        <v>0</v>
      </c>
      <c r="K27" s="7"/>
      <c r="L27" s="62"/>
      <c r="M27" s="6">
        <f t="shared" si="0"/>
        <v>0</v>
      </c>
      <c r="N27" s="62"/>
      <c r="O27" s="1"/>
      <c r="P27" s="1"/>
    </row>
    <row r="28" spans="1:16" ht="15" customHeight="1" thickBot="1" x14ac:dyDescent="0.25">
      <c r="A28" s="59"/>
      <c r="B28" s="59"/>
      <c r="C28" s="20"/>
      <c r="D28" s="21"/>
      <c r="E28" s="21"/>
      <c r="F28" s="21"/>
      <c r="G28" s="21"/>
      <c r="H28" s="30"/>
      <c r="I28" s="30"/>
      <c r="J28" s="6">
        <f>SUM(F28:I28)*Listas!$E$1</f>
        <v>0</v>
      </c>
      <c r="K28" s="21"/>
      <c r="L28" s="62"/>
      <c r="M28" s="6">
        <f t="shared" si="0"/>
        <v>0</v>
      </c>
      <c r="N28" s="62"/>
      <c r="O28" s="1"/>
      <c r="P28" s="1"/>
    </row>
    <row r="29" spans="1:16" ht="15" customHeight="1" thickBot="1" x14ac:dyDescent="0.25">
      <c r="A29" s="59"/>
      <c r="B29" s="59"/>
      <c r="C29" s="20"/>
      <c r="D29" s="21"/>
      <c r="E29" s="21"/>
      <c r="F29" s="21"/>
      <c r="G29" s="21"/>
      <c r="H29" s="30"/>
      <c r="I29" s="30"/>
      <c r="J29" s="6">
        <f>SUM(F29:I29)*Listas!$E$1</f>
        <v>0</v>
      </c>
      <c r="K29" s="21"/>
      <c r="L29" s="62"/>
      <c r="M29" s="6">
        <f t="shared" si="0"/>
        <v>0</v>
      </c>
      <c r="N29" s="62"/>
      <c r="O29" s="1"/>
      <c r="P29" s="1"/>
    </row>
    <row r="30" spans="1:16" ht="15" customHeight="1" thickBot="1" x14ac:dyDescent="0.25">
      <c r="A30" s="59"/>
      <c r="B30" s="59"/>
      <c r="C30" s="20"/>
      <c r="D30" s="21"/>
      <c r="E30" s="21"/>
      <c r="F30" s="21"/>
      <c r="G30" s="21"/>
      <c r="H30" s="30"/>
      <c r="I30" s="30"/>
      <c r="J30" s="6">
        <f>SUM(F30:I30)*Listas!$E$1</f>
        <v>0</v>
      </c>
      <c r="K30" s="21"/>
      <c r="L30" s="62"/>
      <c r="M30" s="6">
        <f t="shared" si="0"/>
        <v>0</v>
      </c>
      <c r="N30" s="62"/>
      <c r="O30" s="1"/>
      <c r="P30" s="1"/>
    </row>
    <row r="31" spans="1:16" ht="15" customHeight="1" thickBot="1" x14ac:dyDescent="0.25">
      <c r="A31" s="59"/>
      <c r="B31" s="59"/>
      <c r="C31" s="20"/>
      <c r="D31" s="21"/>
      <c r="E31" s="21"/>
      <c r="F31" s="21"/>
      <c r="G31" s="21"/>
      <c r="H31" s="30"/>
      <c r="I31" s="30"/>
      <c r="J31" s="6">
        <f>SUM(F31:I31)*Listas!$E$1</f>
        <v>0</v>
      </c>
      <c r="K31" s="21"/>
      <c r="L31" s="62"/>
      <c r="M31" s="6">
        <f t="shared" si="0"/>
        <v>0</v>
      </c>
      <c r="N31" s="62"/>
      <c r="O31" s="1"/>
      <c r="P31" s="1"/>
    </row>
    <row r="32" spans="1:16" ht="15" customHeight="1" thickBot="1" x14ac:dyDescent="0.25">
      <c r="A32" s="59"/>
      <c r="B32" s="59"/>
      <c r="C32" s="20"/>
      <c r="D32" s="21"/>
      <c r="E32" s="21"/>
      <c r="F32" s="21"/>
      <c r="G32" s="21"/>
      <c r="H32" s="30"/>
      <c r="I32" s="30"/>
      <c r="J32" s="6">
        <f>SUM(F32:I32)*Listas!$E$1</f>
        <v>0</v>
      </c>
      <c r="K32" s="21"/>
      <c r="L32" s="62"/>
      <c r="M32" s="6">
        <f t="shared" si="0"/>
        <v>0</v>
      </c>
      <c r="N32" s="62"/>
      <c r="O32" s="1"/>
      <c r="P32" s="1"/>
    </row>
    <row r="33" spans="1:16" ht="15" customHeight="1" thickBot="1" x14ac:dyDescent="0.25">
      <c r="A33" s="60"/>
      <c r="B33" s="60"/>
      <c r="C33" s="20"/>
      <c r="D33" s="21"/>
      <c r="E33" s="21"/>
      <c r="F33" s="21"/>
      <c r="G33" s="21"/>
      <c r="H33" s="30"/>
      <c r="I33" s="30"/>
      <c r="J33" s="6">
        <f>SUM(F33:I33)*Listas!$E$1</f>
        <v>0</v>
      </c>
      <c r="K33" s="21"/>
      <c r="L33" s="63"/>
      <c r="M33" s="6">
        <f t="shared" si="0"/>
        <v>0</v>
      </c>
      <c r="N33" s="63"/>
      <c r="O33" s="1"/>
      <c r="P33" s="1"/>
    </row>
    <row r="35" spans="1:16" ht="15.75" customHeight="1" thickBot="1" x14ac:dyDescent="0.25">
      <c r="C35" s="1"/>
      <c r="D35" s="1"/>
      <c r="E35" s="1"/>
      <c r="F35" s="1"/>
      <c r="G35" s="1"/>
      <c r="H35" s="1"/>
      <c r="I35" s="1"/>
      <c r="J35" s="1"/>
      <c r="K35" s="1"/>
      <c r="L35" s="1"/>
      <c r="M35" s="1"/>
      <c r="N35" s="1"/>
      <c r="O35" s="1"/>
      <c r="P35" s="1"/>
    </row>
    <row r="36" spans="1:16" ht="45" customHeight="1" thickBot="1" x14ac:dyDescent="0.25">
      <c r="A36" s="56" t="s">
        <v>19</v>
      </c>
      <c r="B36" s="56" t="s">
        <v>20</v>
      </c>
      <c r="C36" s="64" t="s">
        <v>8</v>
      </c>
      <c r="D36" s="54"/>
      <c r="E36" s="55"/>
      <c r="F36" s="67" t="s">
        <v>21</v>
      </c>
      <c r="G36" s="68"/>
      <c r="H36" s="68"/>
      <c r="I36" s="68"/>
      <c r="J36" s="69" t="s">
        <v>8</v>
      </c>
      <c r="K36" s="69"/>
      <c r="L36" s="64" t="s">
        <v>9</v>
      </c>
      <c r="M36" s="55"/>
      <c r="N36" s="69" t="s">
        <v>10</v>
      </c>
      <c r="O36" s="1"/>
      <c r="P36" s="1"/>
    </row>
    <row r="37" spans="1:16" ht="87" customHeight="1" thickBot="1" x14ac:dyDescent="0.25">
      <c r="A37" s="57"/>
      <c r="B37" s="57"/>
      <c r="C37" s="6" t="s">
        <v>11</v>
      </c>
      <c r="D37" s="18" t="s">
        <v>22</v>
      </c>
      <c r="E37" s="6" t="s">
        <v>13</v>
      </c>
      <c r="F37" s="6" t="s">
        <v>14</v>
      </c>
      <c r="G37" s="6" t="s">
        <v>15</v>
      </c>
      <c r="H37" s="6" t="s">
        <v>16</v>
      </c>
      <c r="I37" s="6" t="s">
        <v>17</v>
      </c>
      <c r="J37" s="18" t="s">
        <v>23</v>
      </c>
      <c r="K37" s="18" t="s">
        <v>24</v>
      </c>
      <c r="L37" s="18" t="s">
        <v>25</v>
      </c>
      <c r="M37" s="18" t="s">
        <v>26</v>
      </c>
      <c r="N37" s="69"/>
      <c r="O37" s="1"/>
      <c r="P37" s="1"/>
    </row>
    <row r="38" spans="1:16" ht="13.5" customHeight="1" thickBot="1" x14ac:dyDescent="0.25">
      <c r="A38" s="58"/>
      <c r="B38" s="58"/>
      <c r="C38" s="20"/>
      <c r="D38" s="21"/>
      <c r="E38" s="22"/>
      <c r="F38" s="23"/>
      <c r="G38" s="23"/>
      <c r="H38" s="7"/>
      <c r="I38" s="7"/>
      <c r="J38" s="6">
        <f>SUM(F38:I38)*Listas!$E$1</f>
        <v>0</v>
      </c>
      <c r="K38" s="23"/>
      <c r="L38" s="61">
        <f>SUM(K38:K63)</f>
        <v>0</v>
      </c>
      <c r="M38" s="6">
        <f t="shared" ref="M38:M63" si="1">J38</f>
        <v>0</v>
      </c>
      <c r="N38" s="61">
        <f>SUM(M38:M63)</f>
        <v>0</v>
      </c>
      <c r="O38" s="1"/>
      <c r="P38" s="1"/>
    </row>
    <row r="39" spans="1:16" ht="15.75" customHeight="1" thickBot="1" x14ac:dyDescent="0.25">
      <c r="A39" s="59"/>
      <c r="B39" s="59"/>
      <c r="C39" s="20"/>
      <c r="D39" s="21"/>
      <c r="E39" s="22"/>
      <c r="F39" s="23"/>
      <c r="G39" s="23"/>
      <c r="H39" s="7"/>
      <c r="I39" s="7"/>
      <c r="J39" s="6">
        <f>SUM(F39:I39)*Listas!$E$1</f>
        <v>0</v>
      </c>
      <c r="K39" s="23"/>
      <c r="L39" s="62"/>
      <c r="M39" s="6">
        <f t="shared" si="1"/>
        <v>0</v>
      </c>
      <c r="N39" s="62"/>
      <c r="O39" s="1"/>
      <c r="P39" s="1"/>
    </row>
    <row r="40" spans="1:16" ht="15.75" customHeight="1" thickBot="1" x14ac:dyDescent="0.25">
      <c r="A40" s="59"/>
      <c r="B40" s="59"/>
      <c r="C40" s="20"/>
      <c r="D40" s="21"/>
      <c r="E40" s="22"/>
      <c r="F40" s="23"/>
      <c r="G40" s="23"/>
      <c r="H40" s="7"/>
      <c r="I40" s="7"/>
      <c r="J40" s="6">
        <f>SUM(F40:I40)*Listas!$E$1</f>
        <v>0</v>
      </c>
      <c r="K40" s="23"/>
      <c r="L40" s="62"/>
      <c r="M40" s="6">
        <f t="shared" si="1"/>
        <v>0</v>
      </c>
      <c r="N40" s="62"/>
      <c r="O40" s="1"/>
      <c r="P40" s="1"/>
    </row>
    <row r="41" spans="1:16" ht="15.75" customHeight="1" thickBot="1" x14ac:dyDescent="0.25">
      <c r="A41" s="59"/>
      <c r="B41" s="59"/>
      <c r="C41" s="20"/>
      <c r="D41" s="21"/>
      <c r="E41" s="22"/>
      <c r="F41" s="23"/>
      <c r="G41" s="23"/>
      <c r="H41" s="7"/>
      <c r="I41" s="7"/>
      <c r="J41" s="6">
        <f>SUM(F41:I41)*Listas!$E$1</f>
        <v>0</v>
      </c>
      <c r="K41" s="23"/>
      <c r="L41" s="62"/>
      <c r="M41" s="6">
        <f t="shared" si="1"/>
        <v>0</v>
      </c>
      <c r="N41" s="62"/>
      <c r="O41" s="1"/>
      <c r="P41" s="1"/>
    </row>
    <row r="42" spans="1:16" ht="15.75" customHeight="1" thickBot="1" x14ac:dyDescent="0.25">
      <c r="A42" s="59"/>
      <c r="B42" s="59"/>
      <c r="C42" s="20"/>
      <c r="D42" s="21"/>
      <c r="E42" s="22"/>
      <c r="F42" s="23"/>
      <c r="G42" s="23"/>
      <c r="H42" s="7"/>
      <c r="I42" s="7"/>
      <c r="J42" s="6">
        <f>SUM(F42:I42)*Listas!$E$1</f>
        <v>0</v>
      </c>
      <c r="K42" s="23"/>
      <c r="L42" s="62"/>
      <c r="M42" s="6">
        <f t="shared" si="1"/>
        <v>0</v>
      </c>
      <c r="N42" s="62"/>
      <c r="O42" s="1"/>
      <c r="P42" s="1"/>
    </row>
    <row r="43" spans="1:16" ht="16.5" customHeight="1" thickBot="1" x14ac:dyDescent="0.25">
      <c r="A43" s="59"/>
      <c r="B43" s="59"/>
      <c r="C43" s="20"/>
      <c r="D43" s="21"/>
      <c r="E43" s="22"/>
      <c r="F43" s="23"/>
      <c r="G43" s="23"/>
      <c r="H43" s="7"/>
      <c r="I43" s="7"/>
      <c r="J43" s="6">
        <f>SUM(F43:I43)*Listas!$E$1</f>
        <v>0</v>
      </c>
      <c r="K43" s="23"/>
      <c r="L43" s="62"/>
      <c r="M43" s="6">
        <f t="shared" si="1"/>
        <v>0</v>
      </c>
      <c r="N43" s="62"/>
      <c r="O43" s="1"/>
      <c r="P43" s="1"/>
    </row>
    <row r="44" spans="1:16" ht="15.75" customHeight="1" thickBot="1" x14ac:dyDescent="0.25">
      <c r="A44" s="59"/>
      <c r="B44" s="59"/>
      <c r="C44" s="20"/>
      <c r="D44" s="21"/>
      <c r="E44" s="22"/>
      <c r="F44" s="23"/>
      <c r="G44" s="23"/>
      <c r="H44" s="7"/>
      <c r="I44" s="7"/>
      <c r="J44" s="6">
        <f>SUM(F44:I44)*Listas!$E$1</f>
        <v>0</v>
      </c>
      <c r="K44" s="23"/>
      <c r="L44" s="62"/>
      <c r="M44" s="6">
        <f t="shared" si="1"/>
        <v>0</v>
      </c>
      <c r="N44" s="62"/>
      <c r="O44" s="1"/>
      <c r="P44" s="1"/>
    </row>
    <row r="45" spans="1:16" ht="15.75" customHeight="1" thickBot="1" x14ac:dyDescent="0.25">
      <c r="A45" s="59"/>
      <c r="B45" s="59"/>
      <c r="C45" s="20"/>
      <c r="D45" s="21"/>
      <c r="E45" s="22"/>
      <c r="F45" s="23"/>
      <c r="G45" s="23"/>
      <c r="H45" s="7"/>
      <c r="I45" s="7"/>
      <c r="J45" s="6">
        <f>SUM(F45:I45)*Listas!$E$1</f>
        <v>0</v>
      </c>
      <c r="K45" s="23"/>
      <c r="L45" s="62"/>
      <c r="M45" s="6">
        <f t="shared" si="1"/>
        <v>0</v>
      </c>
      <c r="N45" s="62"/>
      <c r="O45" s="1"/>
      <c r="P45" s="1"/>
    </row>
    <row r="46" spans="1:16" ht="15.75" customHeight="1" thickBot="1" x14ac:dyDescent="0.25">
      <c r="A46" s="59"/>
      <c r="B46" s="59"/>
      <c r="C46" s="20"/>
      <c r="D46" s="21"/>
      <c r="E46" s="22"/>
      <c r="F46" s="23"/>
      <c r="G46" s="23"/>
      <c r="H46" s="7"/>
      <c r="I46" s="7"/>
      <c r="J46" s="6">
        <f>SUM(F46:I46)*Listas!$E$1</f>
        <v>0</v>
      </c>
      <c r="K46" s="23"/>
      <c r="L46" s="62"/>
      <c r="M46" s="6">
        <f t="shared" si="1"/>
        <v>0</v>
      </c>
      <c r="N46" s="62"/>
      <c r="O46" s="1"/>
      <c r="P46" s="1"/>
    </row>
    <row r="47" spans="1:16" ht="15.75" customHeight="1" thickBot="1" x14ac:dyDescent="0.25">
      <c r="A47" s="59"/>
      <c r="B47" s="59"/>
      <c r="C47" s="20"/>
      <c r="D47" s="21"/>
      <c r="E47" s="21"/>
      <c r="F47" s="23"/>
      <c r="G47" s="23"/>
      <c r="H47" s="7"/>
      <c r="I47" s="7"/>
      <c r="J47" s="6">
        <f>SUM(F47:I47)*Listas!$E$1</f>
        <v>0</v>
      </c>
      <c r="K47" s="23"/>
      <c r="L47" s="62"/>
      <c r="M47" s="6">
        <f t="shared" si="1"/>
        <v>0</v>
      </c>
      <c r="N47" s="62"/>
      <c r="O47" s="1"/>
      <c r="P47" s="1"/>
    </row>
    <row r="48" spans="1:16" ht="15.75" customHeight="1" thickBot="1" x14ac:dyDescent="0.25">
      <c r="A48" s="59"/>
      <c r="B48" s="59"/>
      <c r="C48" s="20"/>
      <c r="D48" s="21"/>
      <c r="E48" s="21"/>
      <c r="F48" s="23"/>
      <c r="G48" s="23"/>
      <c r="H48" s="7"/>
      <c r="I48" s="7"/>
      <c r="J48" s="6">
        <f>SUM(F48:I48)*Listas!$E$1</f>
        <v>0</v>
      </c>
      <c r="K48" s="23"/>
      <c r="L48" s="62"/>
      <c r="M48" s="6">
        <f t="shared" si="1"/>
        <v>0</v>
      </c>
      <c r="N48" s="62"/>
      <c r="O48" s="1"/>
      <c r="P48" s="1"/>
    </row>
    <row r="49" spans="1:16" ht="15.75" customHeight="1" thickBot="1" x14ac:dyDescent="0.25">
      <c r="A49" s="59"/>
      <c r="B49" s="59"/>
      <c r="C49" s="20"/>
      <c r="D49" s="21"/>
      <c r="E49" s="22"/>
      <c r="F49" s="24"/>
      <c r="G49" s="24"/>
      <c r="H49" s="19"/>
      <c r="I49" s="19"/>
      <c r="J49" s="6">
        <f>SUM(F49:I49)*Listas!$E$1</f>
        <v>0</v>
      </c>
      <c r="K49" s="24"/>
      <c r="L49" s="62"/>
      <c r="M49" s="6">
        <f t="shared" si="1"/>
        <v>0</v>
      </c>
      <c r="N49" s="62"/>
      <c r="O49" s="1"/>
      <c r="P49" s="1"/>
    </row>
    <row r="50" spans="1:16" ht="15.75" customHeight="1" thickBot="1" x14ac:dyDescent="0.25">
      <c r="A50" s="59"/>
      <c r="B50" s="59"/>
      <c r="C50" s="20"/>
      <c r="D50" s="21"/>
      <c r="E50" s="22"/>
      <c r="F50" s="22"/>
      <c r="G50" s="22"/>
      <c r="H50" s="29"/>
      <c r="I50" s="29"/>
      <c r="J50" s="6">
        <f>SUM(F50:I50)*Listas!$E$1</f>
        <v>0</v>
      </c>
      <c r="K50" s="22"/>
      <c r="L50" s="62"/>
      <c r="M50" s="6">
        <f t="shared" si="1"/>
        <v>0</v>
      </c>
      <c r="N50" s="62"/>
      <c r="O50" s="1"/>
      <c r="P50" s="1"/>
    </row>
    <row r="51" spans="1:16" ht="15.75" customHeight="1" thickBot="1" x14ac:dyDescent="0.25">
      <c r="A51" s="59"/>
      <c r="B51" s="59"/>
      <c r="C51" s="20"/>
      <c r="D51" s="21"/>
      <c r="E51" s="22"/>
      <c r="F51" s="22"/>
      <c r="G51" s="22"/>
      <c r="H51" s="29"/>
      <c r="I51" s="29"/>
      <c r="J51" s="6">
        <f>SUM(F51:I51)*Listas!$E$1</f>
        <v>0</v>
      </c>
      <c r="K51" s="22"/>
      <c r="L51" s="62"/>
      <c r="M51" s="6">
        <f t="shared" si="1"/>
        <v>0</v>
      </c>
      <c r="N51" s="62"/>
      <c r="O51" s="1"/>
      <c r="P51" s="1"/>
    </row>
    <row r="52" spans="1:16" ht="15.75" customHeight="1" thickBot="1" x14ac:dyDescent="0.25">
      <c r="A52" s="59"/>
      <c r="B52" s="59"/>
      <c r="C52" s="20"/>
      <c r="D52" s="21"/>
      <c r="E52" s="22"/>
      <c r="F52" s="22"/>
      <c r="G52" s="22"/>
      <c r="H52" s="29"/>
      <c r="I52" s="29"/>
      <c r="J52" s="6">
        <f>SUM(F52:I52)*Listas!$E$1</f>
        <v>0</v>
      </c>
      <c r="K52" s="22"/>
      <c r="L52" s="62"/>
      <c r="M52" s="6">
        <f t="shared" si="1"/>
        <v>0</v>
      </c>
      <c r="N52" s="62"/>
      <c r="O52" s="1"/>
      <c r="P52" s="1"/>
    </row>
    <row r="53" spans="1:16" ht="15.75" customHeight="1" thickBot="1" x14ac:dyDescent="0.25">
      <c r="A53" s="59"/>
      <c r="B53" s="59"/>
      <c r="C53" s="20"/>
      <c r="D53" s="21"/>
      <c r="E53" s="21"/>
      <c r="F53" s="21"/>
      <c r="G53" s="21"/>
      <c r="H53" s="30"/>
      <c r="I53" s="30"/>
      <c r="J53" s="6">
        <f>SUM(F53:I53)*Listas!$E$1</f>
        <v>0</v>
      </c>
      <c r="K53" s="21"/>
      <c r="L53" s="62"/>
      <c r="M53" s="6">
        <f t="shared" si="1"/>
        <v>0</v>
      </c>
      <c r="N53" s="62"/>
      <c r="O53" s="1"/>
      <c r="P53" s="1"/>
    </row>
    <row r="54" spans="1:16" ht="15" customHeight="1" thickBot="1" x14ac:dyDescent="0.25">
      <c r="A54" s="59"/>
      <c r="B54" s="59"/>
      <c r="C54" s="20"/>
      <c r="D54" s="21"/>
      <c r="E54" s="21"/>
      <c r="F54" s="21"/>
      <c r="G54" s="21"/>
      <c r="H54" s="30"/>
      <c r="I54" s="30"/>
      <c r="J54" s="6">
        <f>SUM(F54:I54)*Listas!$E$1</f>
        <v>0</v>
      </c>
      <c r="K54" s="21"/>
      <c r="L54" s="62"/>
      <c r="M54" s="6">
        <f t="shared" si="1"/>
        <v>0</v>
      </c>
      <c r="N54" s="62"/>
      <c r="O54" s="1"/>
      <c r="P54" s="1"/>
    </row>
    <row r="55" spans="1:16" ht="15" customHeight="1" thickBot="1" x14ac:dyDescent="0.25">
      <c r="A55" s="59"/>
      <c r="B55" s="59"/>
      <c r="C55" s="20"/>
      <c r="D55" s="21"/>
      <c r="E55" s="21"/>
      <c r="F55" s="21"/>
      <c r="G55" s="21"/>
      <c r="H55" s="30"/>
      <c r="I55" s="30"/>
      <c r="J55" s="6">
        <f>SUM(F55:I55)*Listas!$E$1</f>
        <v>0</v>
      </c>
      <c r="K55" s="21"/>
      <c r="L55" s="62"/>
      <c r="M55" s="6">
        <f t="shared" si="1"/>
        <v>0</v>
      </c>
      <c r="N55" s="62"/>
      <c r="O55" s="1"/>
      <c r="P55" s="1"/>
    </row>
    <row r="56" spans="1:16" ht="15" customHeight="1" thickBot="1" x14ac:dyDescent="0.25">
      <c r="A56" s="59"/>
      <c r="B56" s="59"/>
      <c r="C56" s="20"/>
      <c r="D56" s="21"/>
      <c r="E56" s="21"/>
      <c r="F56" s="21"/>
      <c r="G56" s="21"/>
      <c r="H56" s="30"/>
      <c r="I56" s="30"/>
      <c r="J56" s="6">
        <f>SUM(F56:I56)*Listas!$E$1</f>
        <v>0</v>
      </c>
      <c r="K56" s="21"/>
      <c r="L56" s="62"/>
      <c r="M56" s="6">
        <f t="shared" si="1"/>
        <v>0</v>
      </c>
      <c r="N56" s="62"/>
      <c r="O56" s="1"/>
      <c r="P56" s="1"/>
    </row>
    <row r="57" spans="1:16" ht="15" customHeight="1" thickBot="1" x14ac:dyDescent="0.25">
      <c r="A57" s="59"/>
      <c r="B57" s="59"/>
      <c r="C57" s="20"/>
      <c r="D57" s="21"/>
      <c r="E57" s="21"/>
      <c r="F57" s="21"/>
      <c r="G57" s="21"/>
      <c r="H57" s="30"/>
      <c r="I57" s="30"/>
      <c r="J57" s="6">
        <f>SUM(F57:I57)*Listas!$E$1</f>
        <v>0</v>
      </c>
      <c r="K57" s="21"/>
      <c r="L57" s="62"/>
      <c r="M57" s="6">
        <f t="shared" si="1"/>
        <v>0</v>
      </c>
      <c r="N57" s="62"/>
      <c r="O57" s="1"/>
      <c r="P57" s="1"/>
    </row>
    <row r="58" spans="1:16" ht="15" customHeight="1" thickBot="1" x14ac:dyDescent="0.25">
      <c r="A58" s="59"/>
      <c r="B58" s="59"/>
      <c r="C58" s="20"/>
      <c r="D58" s="21"/>
      <c r="E58" s="21"/>
      <c r="F58" s="21"/>
      <c r="G58" s="21"/>
      <c r="H58" s="30"/>
      <c r="I58" s="30"/>
      <c r="J58" s="6">
        <f>SUM(F58:I58)*Listas!$E$1</f>
        <v>0</v>
      </c>
      <c r="K58" s="21"/>
      <c r="L58" s="62"/>
      <c r="M58" s="6">
        <f t="shared" si="1"/>
        <v>0</v>
      </c>
      <c r="N58" s="62"/>
      <c r="O58" s="1"/>
      <c r="P58" s="1"/>
    </row>
    <row r="59" spans="1:16" ht="15" customHeight="1" thickBot="1" x14ac:dyDescent="0.25">
      <c r="A59" s="59"/>
      <c r="B59" s="59"/>
      <c r="C59" s="20"/>
      <c r="D59" s="21"/>
      <c r="E59" s="21"/>
      <c r="F59" s="21"/>
      <c r="G59" s="21"/>
      <c r="H59" s="30"/>
      <c r="I59" s="30"/>
      <c r="J59" s="6">
        <f>SUM(F59:I59)*Listas!$E$1</f>
        <v>0</v>
      </c>
      <c r="K59" s="21"/>
      <c r="L59" s="62"/>
      <c r="M59" s="6">
        <f t="shared" si="1"/>
        <v>0</v>
      </c>
      <c r="N59" s="62"/>
      <c r="O59" s="1"/>
      <c r="P59" s="1"/>
    </row>
    <row r="60" spans="1:16" ht="15" customHeight="1" thickBot="1" x14ac:dyDescent="0.25">
      <c r="A60" s="59"/>
      <c r="B60" s="59"/>
      <c r="C60" s="20"/>
      <c r="D60" s="21"/>
      <c r="E60" s="21"/>
      <c r="F60" s="21"/>
      <c r="G60" s="21"/>
      <c r="H60" s="30"/>
      <c r="I60" s="30"/>
      <c r="J60" s="6">
        <f>SUM(F60:I60)*Listas!$E$1</f>
        <v>0</v>
      </c>
      <c r="K60" s="21"/>
      <c r="L60" s="62"/>
      <c r="M60" s="6">
        <f t="shared" si="1"/>
        <v>0</v>
      </c>
      <c r="N60" s="62"/>
      <c r="O60" s="1"/>
      <c r="P60" s="1"/>
    </row>
    <row r="61" spans="1:16" ht="15" customHeight="1" thickBot="1" x14ac:dyDescent="0.25">
      <c r="A61" s="59"/>
      <c r="B61" s="59"/>
      <c r="C61" s="20"/>
      <c r="D61" s="21"/>
      <c r="E61" s="21"/>
      <c r="F61" s="21"/>
      <c r="G61" s="21"/>
      <c r="H61" s="30"/>
      <c r="I61" s="30"/>
      <c r="J61" s="6">
        <f>SUM(F61:I61)*Listas!$E$1</f>
        <v>0</v>
      </c>
      <c r="K61" s="21"/>
      <c r="L61" s="62"/>
      <c r="M61" s="6">
        <f t="shared" si="1"/>
        <v>0</v>
      </c>
      <c r="N61" s="62"/>
      <c r="O61" s="1"/>
      <c r="P61" s="1"/>
    </row>
    <row r="62" spans="1:16" ht="15" customHeight="1" thickBot="1" x14ac:dyDescent="0.25">
      <c r="A62" s="59"/>
      <c r="B62" s="59"/>
      <c r="C62" s="20"/>
      <c r="D62" s="21"/>
      <c r="E62" s="21"/>
      <c r="F62" s="21"/>
      <c r="G62" s="21"/>
      <c r="H62" s="30"/>
      <c r="I62" s="30"/>
      <c r="J62" s="6">
        <f>SUM(F62:I62)*Listas!$E$1</f>
        <v>0</v>
      </c>
      <c r="K62" s="21"/>
      <c r="L62" s="62"/>
      <c r="M62" s="6">
        <f t="shared" si="1"/>
        <v>0</v>
      </c>
      <c r="N62" s="62"/>
      <c r="O62" s="1"/>
      <c r="P62" s="1"/>
    </row>
    <row r="63" spans="1:16" ht="15" customHeight="1" thickBot="1" x14ac:dyDescent="0.25">
      <c r="A63" s="60"/>
      <c r="B63" s="60"/>
      <c r="C63" s="20"/>
      <c r="D63" s="21"/>
      <c r="E63" s="21"/>
      <c r="F63" s="21"/>
      <c r="G63" s="21"/>
      <c r="H63" s="30"/>
      <c r="I63" s="30"/>
      <c r="J63" s="6">
        <f>SUM(F63:I63)*Listas!$E$1</f>
        <v>0</v>
      </c>
      <c r="K63" s="21"/>
      <c r="L63" s="63"/>
      <c r="M63" s="6">
        <f t="shared" si="1"/>
        <v>0</v>
      </c>
      <c r="N63" s="63"/>
      <c r="O63" s="1"/>
      <c r="P63" s="1"/>
    </row>
    <row r="65" spans="1:16" ht="13.5" thickBot="1" x14ac:dyDescent="0.25"/>
    <row r="66" spans="1:16" ht="45" customHeight="1" thickBot="1" x14ac:dyDescent="0.25">
      <c r="A66" s="69" t="s">
        <v>19</v>
      </c>
      <c r="B66" s="69" t="s">
        <v>20</v>
      </c>
      <c r="C66" s="73" t="s">
        <v>8</v>
      </c>
      <c r="D66" s="73"/>
      <c r="E66" s="73"/>
      <c r="F66" s="67" t="s">
        <v>21</v>
      </c>
      <c r="G66" s="68"/>
      <c r="H66" s="68"/>
      <c r="I66" s="70"/>
      <c r="J66" s="64" t="s">
        <v>8</v>
      </c>
      <c r="K66" s="55"/>
      <c r="L66" s="64" t="s">
        <v>9</v>
      </c>
      <c r="M66" s="55"/>
      <c r="N66" s="69" t="s">
        <v>10</v>
      </c>
      <c r="O66" s="1"/>
      <c r="P66" s="1"/>
    </row>
    <row r="67" spans="1:16" ht="87" customHeight="1" thickBot="1" x14ac:dyDescent="0.25">
      <c r="A67" s="73"/>
      <c r="B67" s="73"/>
      <c r="C67" s="6" t="s">
        <v>11</v>
      </c>
      <c r="D67" s="18" t="s">
        <v>22</v>
      </c>
      <c r="E67" s="6" t="s">
        <v>13</v>
      </c>
      <c r="F67" s="6" t="s">
        <v>14</v>
      </c>
      <c r="G67" s="6" t="s">
        <v>15</v>
      </c>
      <c r="H67" s="6" t="s">
        <v>16</v>
      </c>
      <c r="I67" s="6" t="s">
        <v>17</v>
      </c>
      <c r="J67" s="18" t="s">
        <v>23</v>
      </c>
      <c r="K67" s="18" t="s">
        <v>24</v>
      </c>
      <c r="L67" s="18" t="s">
        <v>25</v>
      </c>
      <c r="M67" s="18" t="s">
        <v>26</v>
      </c>
      <c r="N67" s="69"/>
      <c r="O67" s="1"/>
      <c r="P67" s="1"/>
    </row>
    <row r="68" spans="1:16" ht="13.5" customHeight="1" thickBot="1" x14ac:dyDescent="0.25">
      <c r="A68" s="58"/>
      <c r="B68" s="58"/>
      <c r="C68" s="20"/>
      <c r="D68" s="21"/>
      <c r="E68" s="21"/>
      <c r="F68" s="7"/>
      <c r="G68" s="7"/>
      <c r="H68" s="23"/>
      <c r="I68" s="23"/>
      <c r="J68" s="6">
        <f>SUM(F68:I68)*Listas!$E$1</f>
        <v>0</v>
      </c>
      <c r="K68" s="25"/>
      <c r="L68" s="61">
        <f>SUM(K68:K93)</f>
        <v>0</v>
      </c>
      <c r="M68" s="33">
        <f t="shared" ref="M68:M93" si="2">J68</f>
        <v>0</v>
      </c>
      <c r="N68" s="61">
        <f>SUM(M68:M93)</f>
        <v>0</v>
      </c>
      <c r="O68" s="1"/>
      <c r="P68" s="1"/>
    </row>
    <row r="69" spans="1:16" ht="15.75" customHeight="1" thickBot="1" x14ac:dyDescent="0.25">
      <c r="A69" s="59"/>
      <c r="B69" s="59"/>
      <c r="C69" s="20"/>
      <c r="D69" s="21"/>
      <c r="E69" s="21"/>
      <c r="F69" s="7"/>
      <c r="G69" s="7"/>
      <c r="H69" s="23"/>
      <c r="I69" s="23"/>
      <c r="J69" s="6">
        <f>SUM(F69:I69)*Listas!$E$1</f>
        <v>0</v>
      </c>
      <c r="K69" s="25"/>
      <c r="L69" s="62"/>
      <c r="M69" s="33">
        <f t="shared" si="2"/>
        <v>0</v>
      </c>
      <c r="N69" s="62"/>
      <c r="O69" s="1"/>
      <c r="P69" s="1"/>
    </row>
    <row r="70" spans="1:16" ht="15.75" customHeight="1" thickBot="1" x14ac:dyDescent="0.25">
      <c r="A70" s="59"/>
      <c r="B70" s="59"/>
      <c r="C70" s="20"/>
      <c r="D70" s="21"/>
      <c r="E70" s="21"/>
      <c r="F70" s="7"/>
      <c r="G70" s="7"/>
      <c r="H70" s="23"/>
      <c r="I70" s="23"/>
      <c r="J70" s="6">
        <f>SUM(F70:I70)*Listas!$E$1</f>
        <v>0</v>
      </c>
      <c r="K70" s="25"/>
      <c r="L70" s="62"/>
      <c r="M70" s="33">
        <f t="shared" si="2"/>
        <v>0</v>
      </c>
      <c r="N70" s="62"/>
      <c r="O70" s="1"/>
      <c r="P70" s="1"/>
    </row>
    <row r="71" spans="1:16" ht="15.75" customHeight="1" thickBot="1" x14ac:dyDescent="0.25">
      <c r="A71" s="59"/>
      <c r="B71" s="59"/>
      <c r="C71" s="20"/>
      <c r="D71" s="21"/>
      <c r="E71" s="21"/>
      <c r="F71" s="7"/>
      <c r="G71" s="7"/>
      <c r="H71" s="23"/>
      <c r="I71" s="23"/>
      <c r="J71" s="6">
        <f>SUM(F71:I71)*Listas!$E$1</f>
        <v>0</v>
      </c>
      <c r="K71" s="25"/>
      <c r="L71" s="62"/>
      <c r="M71" s="33">
        <f t="shared" si="2"/>
        <v>0</v>
      </c>
      <c r="N71" s="62"/>
      <c r="O71" s="1"/>
      <c r="P71" s="1"/>
    </row>
    <row r="72" spans="1:16" ht="15.75" customHeight="1" thickBot="1" x14ac:dyDescent="0.25">
      <c r="A72" s="59"/>
      <c r="B72" s="59"/>
      <c r="C72" s="20"/>
      <c r="D72" s="21"/>
      <c r="E72" s="21"/>
      <c r="F72" s="7"/>
      <c r="G72" s="7"/>
      <c r="H72" s="23"/>
      <c r="I72" s="23"/>
      <c r="J72" s="6">
        <f>SUM(F72:I72)*Listas!$E$1</f>
        <v>0</v>
      </c>
      <c r="K72" s="25"/>
      <c r="L72" s="62"/>
      <c r="M72" s="33">
        <f t="shared" si="2"/>
        <v>0</v>
      </c>
      <c r="N72" s="62"/>
      <c r="O72" s="1"/>
      <c r="P72" s="1"/>
    </row>
    <row r="73" spans="1:16" ht="15.75" customHeight="1" thickBot="1" x14ac:dyDescent="0.25">
      <c r="A73" s="59"/>
      <c r="B73" s="59"/>
      <c r="C73" s="20"/>
      <c r="D73" s="21"/>
      <c r="E73" s="21"/>
      <c r="F73" s="7"/>
      <c r="G73" s="7"/>
      <c r="H73" s="23"/>
      <c r="I73" s="23"/>
      <c r="J73" s="6">
        <f>SUM(F73:I73)*Listas!$E$1</f>
        <v>0</v>
      </c>
      <c r="K73" s="25"/>
      <c r="L73" s="62"/>
      <c r="M73" s="33">
        <f t="shared" si="2"/>
        <v>0</v>
      </c>
      <c r="N73" s="62"/>
      <c r="O73" s="1"/>
      <c r="P73" s="1"/>
    </row>
    <row r="74" spans="1:16" ht="15.75" customHeight="1" thickBot="1" x14ac:dyDescent="0.25">
      <c r="A74" s="59"/>
      <c r="B74" s="59"/>
      <c r="C74" s="20"/>
      <c r="D74" s="21"/>
      <c r="E74" s="21"/>
      <c r="F74" s="7"/>
      <c r="G74" s="7"/>
      <c r="H74" s="23"/>
      <c r="I74" s="23"/>
      <c r="J74" s="6">
        <f>SUM(F74:I74)*Listas!$E$1</f>
        <v>0</v>
      </c>
      <c r="K74" s="25"/>
      <c r="L74" s="62"/>
      <c r="M74" s="33">
        <f t="shared" si="2"/>
        <v>0</v>
      </c>
      <c r="N74" s="62"/>
      <c r="O74" s="1"/>
      <c r="P74" s="1"/>
    </row>
    <row r="75" spans="1:16" ht="15.75" customHeight="1" thickBot="1" x14ac:dyDescent="0.25">
      <c r="A75" s="59"/>
      <c r="B75" s="59"/>
      <c r="C75" s="20"/>
      <c r="D75" s="21"/>
      <c r="E75" s="21"/>
      <c r="F75" s="7"/>
      <c r="G75" s="7"/>
      <c r="H75" s="23"/>
      <c r="I75" s="23"/>
      <c r="J75" s="6">
        <f>SUM(F75:I75)*Listas!$E$1</f>
        <v>0</v>
      </c>
      <c r="K75" s="25"/>
      <c r="L75" s="62"/>
      <c r="M75" s="33">
        <f t="shared" si="2"/>
        <v>0</v>
      </c>
      <c r="N75" s="62"/>
      <c r="O75" s="1"/>
      <c r="P75" s="1"/>
    </row>
    <row r="76" spans="1:16" ht="15.75" customHeight="1" thickBot="1" x14ac:dyDescent="0.25">
      <c r="A76" s="59"/>
      <c r="B76" s="59"/>
      <c r="C76" s="20"/>
      <c r="D76" s="21"/>
      <c r="E76" s="21"/>
      <c r="F76" s="7"/>
      <c r="G76" s="7"/>
      <c r="H76" s="23"/>
      <c r="I76" s="23"/>
      <c r="J76" s="6">
        <f>SUM(F76:I76)*Listas!$E$1</f>
        <v>0</v>
      </c>
      <c r="K76" s="25"/>
      <c r="L76" s="62"/>
      <c r="M76" s="33">
        <f t="shared" si="2"/>
        <v>0</v>
      </c>
      <c r="N76" s="62"/>
      <c r="O76" s="1"/>
      <c r="P76" s="1"/>
    </row>
    <row r="77" spans="1:16" ht="15.75" customHeight="1" thickBot="1" x14ac:dyDescent="0.25">
      <c r="A77" s="59"/>
      <c r="B77" s="59"/>
      <c r="C77" s="20"/>
      <c r="D77" s="21"/>
      <c r="E77" s="21"/>
      <c r="F77" s="7"/>
      <c r="G77" s="7"/>
      <c r="H77" s="23"/>
      <c r="I77" s="23"/>
      <c r="J77" s="6">
        <f>SUM(F77:I77)*Listas!$E$1</f>
        <v>0</v>
      </c>
      <c r="K77" s="25"/>
      <c r="L77" s="62"/>
      <c r="M77" s="33">
        <f t="shared" si="2"/>
        <v>0</v>
      </c>
      <c r="N77" s="62"/>
      <c r="O77" s="1"/>
      <c r="P77" s="1"/>
    </row>
    <row r="78" spans="1:16" ht="15.75" customHeight="1" thickBot="1" x14ac:dyDescent="0.25">
      <c r="A78" s="59"/>
      <c r="B78" s="59"/>
      <c r="C78" s="20"/>
      <c r="D78" s="21"/>
      <c r="E78" s="21"/>
      <c r="F78" s="7"/>
      <c r="G78" s="7"/>
      <c r="H78" s="23"/>
      <c r="I78" s="23"/>
      <c r="J78" s="6">
        <f>SUM(F78:I78)*Listas!$E$1</f>
        <v>0</v>
      </c>
      <c r="K78" s="25"/>
      <c r="L78" s="62"/>
      <c r="M78" s="33">
        <f t="shared" si="2"/>
        <v>0</v>
      </c>
      <c r="N78" s="62"/>
      <c r="O78" s="1"/>
      <c r="P78" s="1"/>
    </row>
    <row r="79" spans="1:16" ht="15.75" customHeight="1" thickBot="1" x14ac:dyDescent="0.25">
      <c r="A79" s="59"/>
      <c r="B79" s="59"/>
      <c r="C79" s="20"/>
      <c r="D79" s="21"/>
      <c r="E79" s="22"/>
      <c r="F79" s="19"/>
      <c r="G79" s="19"/>
      <c r="H79" s="24"/>
      <c r="I79" s="24"/>
      <c r="J79" s="6">
        <f>SUM(F79:I79)*Listas!$E$1</f>
        <v>0</v>
      </c>
      <c r="K79" s="26"/>
      <c r="L79" s="62"/>
      <c r="M79" s="33">
        <f t="shared" si="2"/>
        <v>0</v>
      </c>
      <c r="N79" s="62"/>
      <c r="O79" s="1"/>
      <c r="P79" s="1"/>
    </row>
    <row r="80" spans="1:16" ht="15.75" customHeight="1" thickBot="1" x14ac:dyDescent="0.25">
      <c r="A80" s="59"/>
      <c r="B80" s="59"/>
      <c r="C80" s="20"/>
      <c r="D80" s="21"/>
      <c r="E80" s="22"/>
      <c r="F80" s="29"/>
      <c r="G80" s="29"/>
      <c r="H80" s="22"/>
      <c r="I80" s="22"/>
      <c r="J80" s="6">
        <f>SUM(F80:I80)*Listas!$E$1</f>
        <v>0</v>
      </c>
      <c r="K80" s="27"/>
      <c r="L80" s="62"/>
      <c r="M80" s="33">
        <f t="shared" si="2"/>
        <v>0</v>
      </c>
      <c r="N80" s="62"/>
      <c r="O80" s="1"/>
      <c r="P80" s="1"/>
    </row>
    <row r="81" spans="1:16" ht="15.75" customHeight="1" thickBot="1" x14ac:dyDescent="0.25">
      <c r="A81" s="59"/>
      <c r="B81" s="59"/>
      <c r="C81" s="20"/>
      <c r="D81" s="21"/>
      <c r="E81" s="22"/>
      <c r="F81" s="29"/>
      <c r="G81" s="29"/>
      <c r="H81" s="22"/>
      <c r="I81" s="22"/>
      <c r="J81" s="6">
        <f>SUM(F81:I81)*Listas!$E$1</f>
        <v>0</v>
      </c>
      <c r="K81" s="27"/>
      <c r="L81" s="62"/>
      <c r="M81" s="33">
        <f t="shared" si="2"/>
        <v>0</v>
      </c>
      <c r="N81" s="62"/>
      <c r="O81" s="1"/>
      <c r="P81" s="1"/>
    </row>
    <row r="82" spans="1:16" ht="15.75" customHeight="1" thickBot="1" x14ac:dyDescent="0.25">
      <c r="A82" s="59"/>
      <c r="B82" s="59"/>
      <c r="C82" s="20"/>
      <c r="D82" s="21"/>
      <c r="E82" s="22"/>
      <c r="F82" s="29"/>
      <c r="G82" s="29"/>
      <c r="H82" s="22"/>
      <c r="I82" s="22"/>
      <c r="J82" s="6">
        <f>SUM(F82:I82)*Listas!$E$1</f>
        <v>0</v>
      </c>
      <c r="K82" s="27"/>
      <c r="L82" s="62"/>
      <c r="M82" s="33">
        <f t="shared" si="2"/>
        <v>0</v>
      </c>
      <c r="N82" s="62"/>
      <c r="O82" s="1"/>
      <c r="P82" s="1"/>
    </row>
    <row r="83" spans="1:16" ht="15.75" customHeight="1" thickBot="1" x14ac:dyDescent="0.25">
      <c r="A83" s="59"/>
      <c r="B83" s="59"/>
      <c r="C83" s="20"/>
      <c r="D83" s="21"/>
      <c r="E83" s="21"/>
      <c r="F83" s="30"/>
      <c r="G83" s="30"/>
      <c r="H83" s="21"/>
      <c r="I83" s="21"/>
      <c r="J83" s="6">
        <f>SUM(F83:I83)*Listas!$E$1</f>
        <v>0</v>
      </c>
      <c r="K83" s="28"/>
      <c r="L83" s="62"/>
      <c r="M83" s="33">
        <f t="shared" si="2"/>
        <v>0</v>
      </c>
      <c r="N83" s="62"/>
      <c r="O83" s="1"/>
      <c r="P83" s="1"/>
    </row>
    <row r="84" spans="1:16" ht="15.75" customHeight="1" thickBot="1" x14ac:dyDescent="0.25">
      <c r="A84" s="59"/>
      <c r="B84" s="59"/>
      <c r="C84" s="20"/>
      <c r="D84" s="21"/>
      <c r="E84" s="21"/>
      <c r="F84" s="30"/>
      <c r="G84" s="30"/>
      <c r="H84" s="21"/>
      <c r="I84" s="21"/>
      <c r="J84" s="6">
        <f>SUM(F84:I84)*Listas!$E$1</f>
        <v>0</v>
      </c>
      <c r="K84" s="28"/>
      <c r="L84" s="62"/>
      <c r="M84" s="33">
        <f t="shared" si="2"/>
        <v>0</v>
      </c>
      <c r="N84" s="62"/>
      <c r="O84" s="1"/>
      <c r="P84" s="1"/>
    </row>
    <row r="85" spans="1:16" ht="15.75" customHeight="1" thickBot="1" x14ac:dyDescent="0.25">
      <c r="A85" s="59"/>
      <c r="B85" s="59"/>
      <c r="C85" s="20"/>
      <c r="D85" s="21"/>
      <c r="E85" s="21"/>
      <c r="F85" s="30"/>
      <c r="G85" s="30"/>
      <c r="H85" s="21"/>
      <c r="I85" s="21"/>
      <c r="J85" s="6">
        <f>SUM(F85:I85)*Listas!$E$1</f>
        <v>0</v>
      </c>
      <c r="K85" s="28"/>
      <c r="L85" s="62"/>
      <c r="M85" s="33">
        <f t="shared" si="2"/>
        <v>0</v>
      </c>
      <c r="N85" s="62"/>
      <c r="O85" s="1"/>
      <c r="P85" s="1"/>
    </row>
    <row r="86" spans="1:16" ht="15.75" customHeight="1" thickBot="1" x14ac:dyDescent="0.25">
      <c r="A86" s="59"/>
      <c r="B86" s="59"/>
      <c r="C86" s="20"/>
      <c r="D86" s="21"/>
      <c r="E86" s="21"/>
      <c r="F86" s="30"/>
      <c r="G86" s="30"/>
      <c r="H86" s="21"/>
      <c r="I86" s="21"/>
      <c r="J86" s="6">
        <f>SUM(F86:I86)*Listas!$E$1</f>
        <v>0</v>
      </c>
      <c r="K86" s="28"/>
      <c r="L86" s="62"/>
      <c r="M86" s="33">
        <f t="shared" si="2"/>
        <v>0</v>
      </c>
      <c r="N86" s="62"/>
      <c r="O86" s="1"/>
      <c r="P86" s="1"/>
    </row>
    <row r="87" spans="1:16" ht="15.75" customHeight="1" thickBot="1" x14ac:dyDescent="0.25">
      <c r="A87" s="59"/>
      <c r="B87" s="59"/>
      <c r="C87" s="20"/>
      <c r="D87" s="21"/>
      <c r="E87" s="21"/>
      <c r="F87" s="30"/>
      <c r="G87" s="30"/>
      <c r="H87" s="21"/>
      <c r="I87" s="21"/>
      <c r="J87" s="6">
        <f>SUM(F87:I87)*Listas!$E$1</f>
        <v>0</v>
      </c>
      <c r="K87" s="28"/>
      <c r="L87" s="62"/>
      <c r="M87" s="33">
        <f t="shared" si="2"/>
        <v>0</v>
      </c>
      <c r="N87" s="62"/>
      <c r="O87" s="1"/>
      <c r="P87" s="1"/>
    </row>
    <row r="88" spans="1:16" ht="15.75" customHeight="1" thickBot="1" x14ac:dyDescent="0.25">
      <c r="A88" s="59"/>
      <c r="B88" s="59"/>
      <c r="C88" s="20"/>
      <c r="D88" s="21"/>
      <c r="E88" s="21"/>
      <c r="F88" s="30"/>
      <c r="G88" s="30"/>
      <c r="H88" s="21"/>
      <c r="I88" s="21"/>
      <c r="J88" s="6">
        <f>SUM(F88:I88)*Listas!$E$1</f>
        <v>0</v>
      </c>
      <c r="K88" s="28"/>
      <c r="L88" s="62"/>
      <c r="M88" s="33">
        <f t="shared" si="2"/>
        <v>0</v>
      </c>
      <c r="N88" s="62"/>
      <c r="O88" s="1"/>
      <c r="P88" s="1"/>
    </row>
    <row r="89" spans="1:16" ht="15.75" customHeight="1" thickBot="1" x14ac:dyDescent="0.25">
      <c r="A89" s="59"/>
      <c r="B89" s="59"/>
      <c r="C89" s="20"/>
      <c r="D89" s="21"/>
      <c r="E89" s="21"/>
      <c r="F89" s="30"/>
      <c r="G89" s="30"/>
      <c r="H89" s="21"/>
      <c r="I89" s="21"/>
      <c r="J89" s="6">
        <f>SUM(F89:I89)*Listas!$E$1</f>
        <v>0</v>
      </c>
      <c r="K89" s="28"/>
      <c r="L89" s="62"/>
      <c r="M89" s="33">
        <f t="shared" si="2"/>
        <v>0</v>
      </c>
      <c r="N89" s="62"/>
      <c r="O89" s="1"/>
      <c r="P89" s="1"/>
    </row>
    <row r="90" spans="1:16" ht="15.75" customHeight="1" thickBot="1" x14ac:dyDescent="0.25">
      <c r="A90" s="59"/>
      <c r="B90" s="59"/>
      <c r="C90" s="20"/>
      <c r="D90" s="21"/>
      <c r="E90" s="21"/>
      <c r="F90" s="30"/>
      <c r="G90" s="30"/>
      <c r="H90" s="21"/>
      <c r="I90" s="21"/>
      <c r="J90" s="6">
        <f>SUM(F90:I90)*Listas!$E$1</f>
        <v>0</v>
      </c>
      <c r="K90" s="28"/>
      <c r="L90" s="62"/>
      <c r="M90" s="33">
        <f t="shared" si="2"/>
        <v>0</v>
      </c>
      <c r="N90" s="62"/>
      <c r="O90" s="1"/>
      <c r="P90" s="1"/>
    </row>
    <row r="91" spans="1:16" ht="15.75" customHeight="1" thickBot="1" x14ac:dyDescent="0.25">
      <c r="A91" s="59"/>
      <c r="B91" s="59"/>
      <c r="C91" s="20"/>
      <c r="D91" s="21"/>
      <c r="E91" s="21"/>
      <c r="F91" s="30"/>
      <c r="G91" s="30"/>
      <c r="H91" s="21"/>
      <c r="I91" s="21"/>
      <c r="J91" s="6">
        <f>SUM(F91:I91)*Listas!$E$1</f>
        <v>0</v>
      </c>
      <c r="K91" s="28"/>
      <c r="L91" s="62"/>
      <c r="M91" s="33">
        <f t="shared" si="2"/>
        <v>0</v>
      </c>
      <c r="N91" s="62"/>
      <c r="O91" s="1"/>
      <c r="P91" s="1"/>
    </row>
    <row r="92" spans="1:16" ht="15.75" customHeight="1" thickBot="1" x14ac:dyDescent="0.25">
      <c r="A92" s="59"/>
      <c r="B92" s="59"/>
      <c r="C92" s="20"/>
      <c r="D92" s="21"/>
      <c r="E92" s="21"/>
      <c r="F92" s="30"/>
      <c r="G92" s="30"/>
      <c r="H92" s="21"/>
      <c r="I92" s="21"/>
      <c r="J92" s="6">
        <f>SUM(F92:I92)*Listas!$E$1</f>
        <v>0</v>
      </c>
      <c r="K92" s="28"/>
      <c r="L92" s="62"/>
      <c r="M92" s="33">
        <f t="shared" si="2"/>
        <v>0</v>
      </c>
      <c r="N92" s="62"/>
      <c r="O92" s="1"/>
      <c r="P92" s="1"/>
    </row>
    <row r="93" spans="1:16" ht="15.75" customHeight="1" thickBot="1" x14ac:dyDescent="0.25">
      <c r="A93" s="60"/>
      <c r="B93" s="60"/>
      <c r="C93" s="20"/>
      <c r="D93" s="21"/>
      <c r="E93" s="21"/>
      <c r="F93" s="30"/>
      <c r="G93" s="30"/>
      <c r="H93" s="21"/>
      <c r="I93" s="21"/>
      <c r="J93" s="6">
        <f>SUM(F93:I93)*Listas!$E$1</f>
        <v>0</v>
      </c>
      <c r="K93" s="28"/>
      <c r="L93" s="63"/>
      <c r="M93" s="33">
        <f t="shared" si="2"/>
        <v>0</v>
      </c>
      <c r="N93" s="63"/>
      <c r="O93" s="1"/>
      <c r="P93" s="1"/>
    </row>
    <row r="94" spans="1:16" x14ac:dyDescent="0.2">
      <c r="C94" s="1"/>
    </row>
    <row r="95" spans="1:16" ht="13.5" thickBot="1" x14ac:dyDescent="0.25"/>
    <row r="96" spans="1:16" ht="45" customHeight="1" thickBot="1" x14ac:dyDescent="0.25">
      <c r="A96" s="69" t="s">
        <v>19</v>
      </c>
      <c r="B96" s="69" t="s">
        <v>20</v>
      </c>
      <c r="C96" s="73" t="s">
        <v>8</v>
      </c>
      <c r="D96" s="73"/>
      <c r="E96" s="73"/>
      <c r="F96" s="67" t="s">
        <v>21</v>
      </c>
      <c r="G96" s="68"/>
      <c r="H96" s="68"/>
      <c r="I96" s="70"/>
      <c r="J96" s="64" t="s">
        <v>8</v>
      </c>
      <c r="K96" s="55"/>
      <c r="L96" s="64" t="s">
        <v>9</v>
      </c>
      <c r="M96" s="55"/>
      <c r="N96" s="73" t="s">
        <v>10</v>
      </c>
      <c r="O96" s="1"/>
      <c r="P96" s="1"/>
    </row>
    <row r="97" spans="1:17" ht="87" customHeight="1" thickBot="1" x14ac:dyDescent="0.25">
      <c r="A97" s="73"/>
      <c r="B97" s="73"/>
      <c r="C97" s="6" t="s">
        <v>11</v>
      </c>
      <c r="D97" s="18" t="s">
        <v>22</v>
      </c>
      <c r="E97" s="6" t="s">
        <v>13</v>
      </c>
      <c r="F97" s="6" t="s">
        <v>14</v>
      </c>
      <c r="G97" s="6" t="s">
        <v>15</v>
      </c>
      <c r="H97" s="6" t="s">
        <v>16</v>
      </c>
      <c r="I97" s="6" t="s">
        <v>17</v>
      </c>
      <c r="J97" s="18" t="s">
        <v>23</v>
      </c>
      <c r="K97" s="18" t="s">
        <v>24</v>
      </c>
      <c r="L97" s="18" t="s">
        <v>25</v>
      </c>
      <c r="M97" s="18" t="s">
        <v>26</v>
      </c>
      <c r="N97" s="73"/>
      <c r="O97" s="1"/>
      <c r="P97" s="1"/>
    </row>
    <row r="98" spans="1:17" ht="13.5" customHeight="1" thickBot="1" x14ac:dyDescent="0.25">
      <c r="A98" s="58"/>
      <c r="B98" s="58"/>
      <c r="C98" s="21"/>
      <c r="D98" s="21"/>
      <c r="E98" s="22"/>
      <c r="F98" s="7"/>
      <c r="G98" s="7"/>
      <c r="H98" s="7"/>
      <c r="I98" s="7"/>
      <c r="J98" s="6">
        <f>SUM(F98:I98)*Listas!$E$1</f>
        <v>0</v>
      </c>
      <c r="K98" s="22"/>
      <c r="L98" s="61">
        <f>SUM(K98:K123)</f>
        <v>0</v>
      </c>
      <c r="M98" s="6">
        <f>J98</f>
        <v>0</v>
      </c>
      <c r="N98" s="61">
        <f>SUM(M98:M123)</f>
        <v>0</v>
      </c>
      <c r="O98" s="1"/>
      <c r="P98" s="1"/>
    </row>
    <row r="99" spans="1:17" ht="15.75" customHeight="1" thickBot="1" x14ac:dyDescent="0.25">
      <c r="A99" s="59"/>
      <c r="B99" s="59"/>
      <c r="C99" s="21"/>
      <c r="D99" s="21"/>
      <c r="E99" s="22"/>
      <c r="F99" s="7"/>
      <c r="G99" s="7"/>
      <c r="H99" s="7"/>
      <c r="I99" s="7"/>
      <c r="J99" s="6">
        <f>SUM(F99:I99)*Listas!$E$1</f>
        <v>0</v>
      </c>
      <c r="K99" s="22"/>
      <c r="L99" s="62"/>
      <c r="M99" s="6">
        <f t="shared" ref="M99:M123" si="3">J99</f>
        <v>0</v>
      </c>
      <c r="N99" s="62"/>
      <c r="O99" s="1"/>
      <c r="P99" s="1"/>
    </row>
    <row r="100" spans="1:17" ht="15.75" customHeight="1" thickBot="1" x14ac:dyDescent="0.25">
      <c r="A100" s="59"/>
      <c r="B100" s="59"/>
      <c r="C100" s="21"/>
      <c r="D100" s="21"/>
      <c r="E100" s="22"/>
      <c r="F100" s="7"/>
      <c r="G100" s="7"/>
      <c r="H100" s="7"/>
      <c r="I100" s="7"/>
      <c r="J100" s="6">
        <f>SUM(F100:I100)*Listas!$E$1</f>
        <v>0</v>
      </c>
      <c r="K100" s="22"/>
      <c r="L100" s="62"/>
      <c r="M100" s="6">
        <f t="shared" si="3"/>
        <v>0</v>
      </c>
      <c r="N100" s="62"/>
      <c r="O100" s="1"/>
      <c r="P100" s="1"/>
    </row>
    <row r="101" spans="1:17" ht="15.75" customHeight="1" thickBot="1" x14ac:dyDescent="0.25">
      <c r="A101" s="59"/>
      <c r="B101" s="59"/>
      <c r="C101" s="21"/>
      <c r="D101" s="21"/>
      <c r="E101" s="22"/>
      <c r="F101" s="7"/>
      <c r="G101" s="7"/>
      <c r="H101" s="7"/>
      <c r="I101" s="7"/>
      <c r="J101" s="6">
        <f>SUM(F101:I101)*Listas!$E$1</f>
        <v>0</v>
      </c>
      <c r="K101" s="22"/>
      <c r="L101" s="62"/>
      <c r="M101" s="6">
        <f t="shared" si="3"/>
        <v>0</v>
      </c>
      <c r="N101" s="62"/>
      <c r="O101" s="1"/>
      <c r="P101" s="1"/>
    </row>
    <row r="102" spans="1:17" ht="15.75" customHeight="1" thickBot="1" x14ac:dyDescent="0.25">
      <c r="A102" s="59"/>
      <c r="B102" s="59"/>
      <c r="C102" s="21"/>
      <c r="D102" s="21"/>
      <c r="E102" s="22"/>
      <c r="F102" s="7"/>
      <c r="G102" s="7"/>
      <c r="H102" s="7"/>
      <c r="I102" s="7"/>
      <c r="J102" s="6">
        <f>SUM(F102:I102)*Listas!$E$1</f>
        <v>0</v>
      </c>
      <c r="K102" s="22"/>
      <c r="L102" s="62"/>
      <c r="M102" s="6">
        <f t="shared" si="3"/>
        <v>0</v>
      </c>
      <c r="N102" s="62"/>
      <c r="O102" s="1"/>
      <c r="P102" s="1"/>
    </row>
    <row r="103" spans="1:17" ht="15.75" customHeight="1" thickBot="1" x14ac:dyDescent="0.25">
      <c r="A103" s="59"/>
      <c r="B103" s="59"/>
      <c r="C103" s="21"/>
      <c r="D103" s="21"/>
      <c r="E103" s="22"/>
      <c r="F103" s="7"/>
      <c r="G103" s="7"/>
      <c r="H103" s="7"/>
      <c r="I103" s="7"/>
      <c r="J103" s="6">
        <f>SUM(F103:I103)*Listas!$E$1</f>
        <v>0</v>
      </c>
      <c r="K103" s="22"/>
      <c r="L103" s="62"/>
      <c r="M103" s="6">
        <f t="shared" si="3"/>
        <v>0</v>
      </c>
      <c r="N103" s="62"/>
      <c r="O103" s="1"/>
      <c r="P103" s="1"/>
    </row>
    <row r="104" spans="1:17" ht="15.75" customHeight="1" thickBot="1" x14ac:dyDescent="0.25">
      <c r="A104" s="59"/>
      <c r="B104" s="59"/>
      <c r="C104" s="21"/>
      <c r="D104" s="21"/>
      <c r="E104" s="22"/>
      <c r="F104" s="7"/>
      <c r="G104" s="7"/>
      <c r="H104" s="7"/>
      <c r="I104" s="7"/>
      <c r="J104" s="6">
        <f>SUM(F104:I104)*Listas!$E$1</f>
        <v>0</v>
      </c>
      <c r="K104" s="22"/>
      <c r="L104" s="62"/>
      <c r="M104" s="6">
        <f t="shared" si="3"/>
        <v>0</v>
      </c>
      <c r="N104" s="62"/>
      <c r="O104" s="1"/>
      <c r="P104" s="1"/>
    </row>
    <row r="105" spans="1:17" ht="15.75" customHeight="1" thickBot="1" x14ac:dyDescent="0.25">
      <c r="A105" s="59"/>
      <c r="B105" s="59"/>
      <c r="C105" s="21"/>
      <c r="D105" s="21"/>
      <c r="E105" s="22"/>
      <c r="F105" s="7"/>
      <c r="G105" s="7"/>
      <c r="H105" s="7"/>
      <c r="I105" s="7"/>
      <c r="J105" s="6">
        <f>SUM(F105:I105)*Listas!$E$1</f>
        <v>0</v>
      </c>
      <c r="K105" s="22"/>
      <c r="L105" s="62"/>
      <c r="M105" s="6">
        <f t="shared" si="3"/>
        <v>0</v>
      </c>
      <c r="N105" s="62"/>
      <c r="O105" s="5"/>
      <c r="P105" s="5"/>
      <c r="Q105" s="5"/>
    </row>
    <row r="106" spans="1:17" ht="15.75" customHeight="1" thickBot="1" x14ac:dyDescent="0.25">
      <c r="A106" s="59"/>
      <c r="B106" s="59"/>
      <c r="C106" s="21"/>
      <c r="D106" s="21"/>
      <c r="E106" s="22"/>
      <c r="F106" s="7"/>
      <c r="G106" s="7"/>
      <c r="H106" s="7"/>
      <c r="I106" s="7"/>
      <c r="J106" s="6">
        <f>SUM(F106:I106)*Listas!$E$1</f>
        <v>0</v>
      </c>
      <c r="K106" s="22"/>
      <c r="L106" s="62"/>
      <c r="M106" s="6">
        <f t="shared" si="3"/>
        <v>0</v>
      </c>
      <c r="N106" s="62"/>
      <c r="O106" s="1"/>
      <c r="P106" s="1"/>
    </row>
    <row r="107" spans="1:17" ht="15.75" customHeight="1" thickBot="1" x14ac:dyDescent="0.25">
      <c r="A107" s="59"/>
      <c r="B107" s="59"/>
      <c r="C107" s="21"/>
      <c r="D107" s="21"/>
      <c r="E107" s="22"/>
      <c r="F107" s="7"/>
      <c r="G107" s="7"/>
      <c r="H107" s="7"/>
      <c r="I107" s="7"/>
      <c r="J107" s="6">
        <f>SUM(F107:I107)*Listas!$E$1</f>
        <v>0</v>
      </c>
      <c r="K107" s="22"/>
      <c r="L107" s="62"/>
      <c r="M107" s="6">
        <f t="shared" si="3"/>
        <v>0</v>
      </c>
      <c r="N107" s="62"/>
      <c r="O107" s="1"/>
      <c r="P107" s="1"/>
    </row>
    <row r="108" spans="1:17" ht="15.75" customHeight="1" thickBot="1" x14ac:dyDescent="0.25">
      <c r="A108" s="59"/>
      <c r="B108" s="59"/>
      <c r="C108" s="21"/>
      <c r="D108" s="21"/>
      <c r="E108" s="21"/>
      <c r="F108" s="7"/>
      <c r="G108" s="7"/>
      <c r="H108" s="7"/>
      <c r="I108" s="7"/>
      <c r="J108" s="6">
        <f>SUM(F108:I108)*Listas!$E$1</f>
        <v>0</v>
      </c>
      <c r="K108" s="23"/>
      <c r="L108" s="62"/>
      <c r="M108" s="6">
        <f t="shared" si="3"/>
        <v>0</v>
      </c>
      <c r="N108" s="62"/>
      <c r="O108" s="1"/>
      <c r="P108" s="1"/>
    </row>
    <row r="109" spans="1:17" ht="15.75" customHeight="1" thickBot="1" x14ac:dyDescent="0.25">
      <c r="A109" s="59"/>
      <c r="B109" s="59"/>
      <c r="C109" s="21"/>
      <c r="D109" s="21"/>
      <c r="E109" s="22"/>
      <c r="F109" s="19"/>
      <c r="G109" s="19"/>
      <c r="H109" s="19"/>
      <c r="I109" s="19"/>
      <c r="J109" s="6">
        <f>SUM(F109:I109)*Listas!$E$1</f>
        <v>0</v>
      </c>
      <c r="K109" s="24"/>
      <c r="L109" s="62"/>
      <c r="M109" s="6">
        <f t="shared" si="3"/>
        <v>0</v>
      </c>
      <c r="N109" s="62"/>
      <c r="O109" s="1"/>
      <c r="P109" s="1"/>
    </row>
    <row r="110" spans="1:17" ht="15.75" customHeight="1" thickBot="1" x14ac:dyDescent="0.25">
      <c r="A110" s="59"/>
      <c r="B110" s="59"/>
      <c r="C110" s="21"/>
      <c r="D110" s="21"/>
      <c r="E110" s="22"/>
      <c r="F110" s="29"/>
      <c r="G110" s="29"/>
      <c r="H110" s="29"/>
      <c r="I110" s="29"/>
      <c r="J110" s="6">
        <f>SUM(F110:I110)*Listas!$E$1</f>
        <v>0</v>
      </c>
      <c r="K110" s="22"/>
      <c r="L110" s="62"/>
      <c r="M110" s="6">
        <f t="shared" si="3"/>
        <v>0</v>
      </c>
      <c r="N110" s="62"/>
      <c r="O110" s="1"/>
      <c r="P110" s="1"/>
    </row>
    <row r="111" spans="1:17" ht="15.75" customHeight="1" thickBot="1" x14ac:dyDescent="0.25">
      <c r="A111" s="59"/>
      <c r="B111" s="59"/>
      <c r="C111" s="21"/>
      <c r="D111" s="21"/>
      <c r="E111" s="22"/>
      <c r="F111" s="29"/>
      <c r="G111" s="29"/>
      <c r="H111" s="29"/>
      <c r="I111" s="29"/>
      <c r="J111" s="6">
        <f>SUM(F111:I111)*Listas!$E$1</f>
        <v>0</v>
      </c>
      <c r="K111" s="22"/>
      <c r="L111" s="62"/>
      <c r="M111" s="6">
        <f t="shared" si="3"/>
        <v>0</v>
      </c>
      <c r="N111" s="62"/>
      <c r="O111" s="1"/>
      <c r="P111" s="1"/>
    </row>
    <row r="112" spans="1:17" ht="15.75" customHeight="1" thickBot="1" x14ac:dyDescent="0.25">
      <c r="A112" s="59"/>
      <c r="B112" s="59"/>
      <c r="C112" s="21"/>
      <c r="D112" s="21"/>
      <c r="E112" s="22"/>
      <c r="F112" s="29"/>
      <c r="G112" s="29"/>
      <c r="H112" s="29"/>
      <c r="I112" s="29"/>
      <c r="J112" s="6">
        <f>SUM(F112:I112)*Listas!$E$1</f>
        <v>0</v>
      </c>
      <c r="K112" s="22"/>
      <c r="L112" s="62"/>
      <c r="M112" s="6">
        <f t="shared" si="3"/>
        <v>0</v>
      </c>
      <c r="N112" s="62"/>
      <c r="O112" s="1"/>
      <c r="P112" s="1"/>
    </row>
    <row r="113" spans="1:16" ht="15.75" customHeight="1" thickBot="1" x14ac:dyDescent="0.25">
      <c r="A113" s="59"/>
      <c r="B113" s="59"/>
      <c r="C113" s="21"/>
      <c r="D113" s="21"/>
      <c r="E113" s="21"/>
      <c r="F113" s="30"/>
      <c r="G113" s="30"/>
      <c r="H113" s="30"/>
      <c r="I113" s="30"/>
      <c r="J113" s="6">
        <f>SUM(F113:I113)*Listas!$E$1</f>
        <v>0</v>
      </c>
      <c r="K113" s="21"/>
      <c r="L113" s="62"/>
      <c r="M113" s="6">
        <f t="shared" si="3"/>
        <v>0</v>
      </c>
      <c r="N113" s="62"/>
      <c r="O113" s="1"/>
      <c r="P113" s="1"/>
    </row>
    <row r="114" spans="1:16" ht="15" customHeight="1" thickBot="1" x14ac:dyDescent="0.25">
      <c r="A114" s="59"/>
      <c r="B114" s="59"/>
      <c r="C114" s="21"/>
      <c r="D114" s="21"/>
      <c r="E114" s="21"/>
      <c r="F114" s="30"/>
      <c r="G114" s="30"/>
      <c r="H114" s="30"/>
      <c r="I114" s="30"/>
      <c r="J114" s="6">
        <f>SUM(F114:I114)*Listas!$E$1</f>
        <v>0</v>
      </c>
      <c r="K114" s="21"/>
      <c r="L114" s="62"/>
      <c r="M114" s="6">
        <f t="shared" si="3"/>
        <v>0</v>
      </c>
      <c r="N114" s="62"/>
      <c r="O114" s="1"/>
      <c r="P114" s="1"/>
    </row>
    <row r="115" spans="1:16" ht="15" customHeight="1" thickBot="1" x14ac:dyDescent="0.25">
      <c r="A115" s="59"/>
      <c r="B115" s="59"/>
      <c r="C115" s="21"/>
      <c r="D115" s="21"/>
      <c r="E115" s="21"/>
      <c r="F115" s="30"/>
      <c r="G115" s="30"/>
      <c r="H115" s="30"/>
      <c r="I115" s="30"/>
      <c r="J115" s="6">
        <f>SUM(F115:I115)*Listas!$E$1</f>
        <v>0</v>
      </c>
      <c r="K115" s="21"/>
      <c r="L115" s="62"/>
      <c r="M115" s="6">
        <f t="shared" si="3"/>
        <v>0</v>
      </c>
      <c r="N115" s="62"/>
      <c r="O115" s="1"/>
      <c r="P115" s="1"/>
    </row>
    <row r="116" spans="1:16" ht="15" customHeight="1" thickBot="1" x14ac:dyDescent="0.25">
      <c r="A116" s="59"/>
      <c r="B116" s="59"/>
      <c r="C116" s="21"/>
      <c r="D116" s="21"/>
      <c r="E116" s="21"/>
      <c r="F116" s="30"/>
      <c r="G116" s="30"/>
      <c r="H116" s="30"/>
      <c r="I116" s="30"/>
      <c r="J116" s="6">
        <f>SUM(F116:I116)*Listas!$E$1</f>
        <v>0</v>
      </c>
      <c r="K116" s="21"/>
      <c r="L116" s="62"/>
      <c r="M116" s="6">
        <f t="shared" si="3"/>
        <v>0</v>
      </c>
      <c r="N116" s="62"/>
      <c r="O116" s="1"/>
      <c r="P116" s="1"/>
    </row>
    <row r="117" spans="1:16" ht="15" customHeight="1" thickBot="1" x14ac:dyDescent="0.25">
      <c r="A117" s="59"/>
      <c r="B117" s="59"/>
      <c r="C117" s="21"/>
      <c r="D117" s="21"/>
      <c r="E117" s="21"/>
      <c r="F117" s="30"/>
      <c r="G117" s="30"/>
      <c r="H117" s="30"/>
      <c r="I117" s="30"/>
      <c r="J117" s="6">
        <f>SUM(F117:I117)*Listas!$E$1</f>
        <v>0</v>
      </c>
      <c r="K117" s="21"/>
      <c r="L117" s="62"/>
      <c r="M117" s="6">
        <f t="shared" si="3"/>
        <v>0</v>
      </c>
      <c r="N117" s="62"/>
      <c r="O117" s="1"/>
      <c r="P117" s="1"/>
    </row>
    <row r="118" spans="1:16" ht="15" customHeight="1" thickBot="1" x14ac:dyDescent="0.25">
      <c r="A118" s="59"/>
      <c r="B118" s="59"/>
      <c r="C118" s="21"/>
      <c r="D118" s="21"/>
      <c r="E118" s="21"/>
      <c r="F118" s="30"/>
      <c r="G118" s="30"/>
      <c r="H118" s="30"/>
      <c r="I118" s="30"/>
      <c r="J118" s="6">
        <f>SUM(F118:I118)*Listas!$E$1</f>
        <v>0</v>
      </c>
      <c r="K118" s="21"/>
      <c r="L118" s="62"/>
      <c r="M118" s="6">
        <f t="shared" si="3"/>
        <v>0</v>
      </c>
      <c r="N118" s="62"/>
      <c r="O118" s="1"/>
      <c r="P118" s="1"/>
    </row>
    <row r="119" spans="1:16" ht="15" customHeight="1" thickBot="1" x14ac:dyDescent="0.25">
      <c r="A119" s="59"/>
      <c r="B119" s="59"/>
      <c r="C119" s="21"/>
      <c r="D119" s="21"/>
      <c r="E119" s="21"/>
      <c r="F119" s="30"/>
      <c r="G119" s="30"/>
      <c r="H119" s="30"/>
      <c r="I119" s="30"/>
      <c r="J119" s="6">
        <f>SUM(F119:I119)*Listas!$E$1</f>
        <v>0</v>
      </c>
      <c r="K119" s="21"/>
      <c r="L119" s="62"/>
      <c r="M119" s="6">
        <f t="shared" si="3"/>
        <v>0</v>
      </c>
      <c r="N119" s="62"/>
      <c r="O119" s="1"/>
      <c r="P119" s="1"/>
    </row>
    <row r="120" spans="1:16" ht="15" customHeight="1" thickBot="1" x14ac:dyDescent="0.25">
      <c r="A120" s="59"/>
      <c r="B120" s="59"/>
      <c r="C120" s="21"/>
      <c r="D120" s="21"/>
      <c r="E120" s="21"/>
      <c r="F120" s="30"/>
      <c r="G120" s="30"/>
      <c r="H120" s="30"/>
      <c r="I120" s="30"/>
      <c r="J120" s="6">
        <f>SUM(F120:I120)*Listas!$E$1</f>
        <v>0</v>
      </c>
      <c r="K120" s="21"/>
      <c r="L120" s="62"/>
      <c r="M120" s="6">
        <f t="shared" si="3"/>
        <v>0</v>
      </c>
      <c r="N120" s="62"/>
      <c r="O120" s="1"/>
      <c r="P120" s="1"/>
    </row>
    <row r="121" spans="1:16" ht="15" customHeight="1" thickBot="1" x14ac:dyDescent="0.25">
      <c r="A121" s="59"/>
      <c r="B121" s="59"/>
      <c r="C121" s="21"/>
      <c r="D121" s="21"/>
      <c r="E121" s="21"/>
      <c r="F121" s="30"/>
      <c r="G121" s="30"/>
      <c r="H121" s="30"/>
      <c r="I121" s="30"/>
      <c r="J121" s="6">
        <f>SUM(F121:I121)*Listas!$E$1</f>
        <v>0</v>
      </c>
      <c r="K121" s="21"/>
      <c r="L121" s="62"/>
      <c r="M121" s="6">
        <f t="shared" si="3"/>
        <v>0</v>
      </c>
      <c r="N121" s="62"/>
      <c r="O121" s="1"/>
      <c r="P121" s="1"/>
    </row>
    <row r="122" spans="1:16" ht="15" customHeight="1" thickBot="1" x14ac:dyDescent="0.25">
      <c r="A122" s="59"/>
      <c r="B122" s="59"/>
      <c r="C122" s="21"/>
      <c r="D122" s="21"/>
      <c r="E122" s="21"/>
      <c r="F122" s="30"/>
      <c r="G122" s="30"/>
      <c r="H122" s="30"/>
      <c r="I122" s="30"/>
      <c r="J122" s="6">
        <f>SUM(F122:I122)*Listas!$E$1</f>
        <v>0</v>
      </c>
      <c r="K122" s="21"/>
      <c r="L122" s="62"/>
      <c r="M122" s="6">
        <f t="shared" si="3"/>
        <v>0</v>
      </c>
      <c r="N122" s="62"/>
      <c r="O122" s="1"/>
      <c r="P122" s="1"/>
    </row>
    <row r="123" spans="1:16" ht="15" customHeight="1" thickBot="1" x14ac:dyDescent="0.25">
      <c r="A123" s="60"/>
      <c r="B123" s="60"/>
      <c r="C123" s="21"/>
      <c r="D123" s="21"/>
      <c r="E123" s="21"/>
      <c r="F123" s="30"/>
      <c r="G123" s="30"/>
      <c r="H123" s="30"/>
      <c r="I123" s="30"/>
      <c r="J123" s="6">
        <f>SUM(F123:I123)*Listas!$E$1</f>
        <v>0</v>
      </c>
      <c r="K123" s="21"/>
      <c r="L123" s="63"/>
      <c r="M123" s="6">
        <f t="shared" si="3"/>
        <v>0</v>
      </c>
      <c r="N123" s="63"/>
      <c r="O123" s="1"/>
      <c r="P123" s="1"/>
    </row>
    <row r="126" spans="1:16" x14ac:dyDescent="0.2">
      <c r="A126" s="61" t="s">
        <v>27</v>
      </c>
      <c r="B126" s="71" t="s">
        <v>28</v>
      </c>
      <c r="C126" s="72"/>
      <c r="D126" s="72"/>
      <c r="E126" s="72"/>
      <c r="F126" s="8">
        <f>SUM(F38:F63)+SUM(F68:F93)+SUM(F98:F123)</f>
        <v>0</v>
      </c>
      <c r="G126" s="8">
        <f t="shared" ref="G126:I126" si="4">SUM(G38:G63)+SUM(G68:G93)+SUM(G98:G123)</f>
        <v>0</v>
      </c>
      <c r="H126" s="8">
        <f t="shared" si="4"/>
        <v>0</v>
      </c>
      <c r="I126" s="8">
        <f t="shared" si="4"/>
        <v>0</v>
      </c>
      <c r="J126" s="8" t="e">
        <f>SUM(#REF!)+SUM(#REF!)+SUM(#REF!)</f>
        <v>#REF!</v>
      </c>
      <c r="K126" s="8" t="e">
        <f>SUM(#REF!)+SUM(#REF!)+SUM(#REF!)</f>
        <v>#REF!</v>
      </c>
      <c r="L126" s="8">
        <f>SUM(J38:J63)+SUM(J68:J93)+SUM(J98:J123)</f>
        <v>0</v>
      </c>
      <c r="M126" s="8">
        <f>ROUND((SUM(K38:K63)+SUM(K68:K93)+SUM(K98:K123)),1)</f>
        <v>0</v>
      </c>
      <c r="N126" s="8">
        <f>ROUND((SUM(L38:L63)+SUM(L68:L93)+SUM(L98:L123)),1)</f>
        <v>0</v>
      </c>
      <c r="O126" s="8">
        <f>SUM(M38:M63)+SUM(M68:M93)+SUM(M98:M123)</f>
        <v>0</v>
      </c>
      <c r="P126" s="1"/>
    </row>
    <row r="127" spans="1:16" x14ac:dyDescent="0.2">
      <c r="A127" s="62"/>
      <c r="B127" s="71" t="s">
        <v>29</v>
      </c>
      <c r="C127" s="72"/>
      <c r="D127" s="72"/>
      <c r="E127" s="72"/>
      <c r="F127" s="8" t="e">
        <f>SUM(#REF!)</f>
        <v>#REF!</v>
      </c>
      <c r="G127" s="8" t="e">
        <f>SUM(#REF!)</f>
        <v>#REF!</v>
      </c>
      <c r="H127" s="8" t="e">
        <f>SUM(#REF!)</f>
        <v>#REF!</v>
      </c>
      <c r="I127" s="8" t="e">
        <f>SUM(#REF!)</f>
        <v>#REF!</v>
      </c>
      <c r="J127" s="8" t="e">
        <f>SUM(#REF!)</f>
        <v>#REF!</v>
      </c>
      <c r="K127" s="8" t="e">
        <f>SUM(#REF!)</f>
        <v>#REF!</v>
      </c>
      <c r="L127" s="8" t="e">
        <f>SUM(#REF!)</f>
        <v>#REF!</v>
      </c>
      <c r="M127" s="8" t="e">
        <f>SUM(#REF!)</f>
        <v>#REF!</v>
      </c>
      <c r="N127" s="8" t="e">
        <f>SUM(#REF!)</f>
        <v>#REF!</v>
      </c>
      <c r="O127" s="8" t="e">
        <f>SUM(#REF!)</f>
        <v>#REF!</v>
      </c>
      <c r="P127" s="1"/>
    </row>
    <row r="128" spans="1:16" x14ac:dyDescent="0.2">
      <c r="A128" s="62"/>
      <c r="B128" s="71" t="s">
        <v>30</v>
      </c>
      <c r="C128" s="72"/>
      <c r="D128" s="72"/>
      <c r="E128" s="72"/>
      <c r="F128" s="8" t="e">
        <f>F126+F127</f>
        <v>#REF!</v>
      </c>
      <c r="G128" s="8" t="e">
        <f t="shared" ref="G128:K128" si="5">G126+G127</f>
        <v>#REF!</v>
      </c>
      <c r="H128" s="8" t="e">
        <f t="shared" si="5"/>
        <v>#REF!</v>
      </c>
      <c r="I128" s="8" t="e">
        <f t="shared" si="5"/>
        <v>#REF!</v>
      </c>
      <c r="J128" s="8" t="e">
        <f t="shared" si="5"/>
        <v>#REF!</v>
      </c>
      <c r="K128" s="8" t="e">
        <f t="shared" si="5"/>
        <v>#REF!</v>
      </c>
      <c r="L128" s="1"/>
      <c r="M128" s="1"/>
      <c r="N128" s="1"/>
      <c r="O128" s="1"/>
      <c r="P128" s="1"/>
    </row>
    <row r="129" spans="1:16" x14ac:dyDescent="0.2">
      <c r="A129" s="63"/>
      <c r="B129" s="71" t="s">
        <v>31</v>
      </c>
      <c r="C129" s="72"/>
      <c r="D129" s="72"/>
      <c r="E129" s="72"/>
      <c r="F129" s="8" t="e">
        <f>(IF(#REF!&lt;&gt;"",#REF!,0))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(IF(F38&lt;&gt;"",$J38,0)) + (IF(F39&lt;&gt;"",$J39,0)) + (IF(F40&lt;&gt;"",$J40,0)) + (IF(F41&lt;&gt;"",$J41,0)) + (IF(F42&lt;&gt;"",$J42,0)) + (IF(F43&lt;&gt;"",$J43,0)) + (IF(F44&lt;&gt;"",$J44,0)) + (IF(F45&lt;&gt;"",$J45,0)) + (IF(F46&lt;&gt;"",$J46,0)) + (IF(F47&lt;&gt;"",$J47,0)) + (IF(F48&lt;&gt;"",$J48,0)) + (IF(F49&lt;&gt;"",$J49,0)) + (IF(F50&lt;&gt;"",$J50,0)) + (IF(F51&lt;&gt;"",$J51,0)) + (IF(F52&lt;&gt;"",$J52,0)) + (IF(F53&lt;&gt;"",$J53,0)) + (IF(F54&lt;&gt;"",$J54,0)) + (IF(F55&lt;&gt;"",$J55,0)) + (IF(F56&lt;&gt;"",$J56,0)) + (IF(F57&lt;&gt;"",$J57,0)) + (IF(F58&lt;&gt;"",$J58,0)) + (IF(F59&lt;&gt;"",$J59,0)) +
(IF(F60&lt;&gt;"",$J60,0)) + (IF(F61&lt;&gt;"",$J61,0)) + (IF(F62&lt;&gt;"",$J62,0)) + (IF(F63&lt;&gt;"",$J63,0)) +
(IF(F68&lt;&gt;"",$J68,0)) + (IF(F69&lt;&gt;"",$J69,0)) + (IF(F70&lt;&gt;"",$J70,0)) + (IF(F71&lt;&gt;"",$J71,0)) + (IF(F72&lt;&gt;"",$J72,0)) + (IF(F73&lt;&gt;"",$J73,0)) + (IF(F74&lt;&gt;"",$J74,0)) + (IF(F75&lt;&gt;"",$J75,0)) + (IF(F76&lt;&gt;"",$J76,0)) + (IF(F77&lt;&gt;"",$J77,0)) + (IF(F78&lt;&gt;"",$J78,0)) + (IF(F79&lt;&gt;"",$J79,0)) + (IF(F80&lt;&gt;"",$J80,0)) + (IF(F81&lt;&gt;"",$J81,0)) + (IF(F82&lt;&gt;"",$J82,0)) + (IF(F83&lt;&gt;"",$J83,0)) + (IF(F84&lt;&gt;"",$J84,0)) + (IF(F85&lt;&gt;"",$J85,0)) + (IF(F86&lt;&gt;"",$J86,0)) + (IF(F87&lt;&gt;"",$J87,0)) + (IF(F88&lt;&gt;"",$J88,0)) + (IF(F89&lt;&gt;"",$J89,0)) + (IF(F90&lt;&gt;"",$J90,0)) + (IF(F91&lt;&gt;"",$J91,0)) +
(IF(F92&lt;&gt;"",$J92,0)) + (IF(F93&lt;&gt;"",$J93,0)) +
(IF(F98&lt;&gt;"",$J98,0)) + (IF(F99&lt;&gt;"",$J99,0)) + (IF(F100&lt;&gt;"",$J100,0)) + (IF(F101&lt;&gt;"",$J101,0)) + (IF(F102&lt;&gt;"",$J102,0)) + (IF(F103&lt;&gt;"",$J103,0)) + (IF(F104&lt;&gt;"",$J104,0)) + (IF(F105&lt;&gt;"",$J105,0)) + (IF(F106&lt;&gt;"",$J106,0)) + (IF(F107&lt;&gt;"",$J107,0)) + (IF(F108&lt;&gt;"",$J108,0)) + (IF(F109&lt;&gt;"",$J109,0)) + (IF(F110&lt;&gt;"",$J110,0)) + (IF(F111&lt;&gt;"",$J111,0)) + (IF(F112&lt;&gt;"",$J112,0)) + (IF(F113&lt;&gt;"",$J113,0)) + (IF(F114&lt;&gt;"",$J114,0)) + (IF(F115&lt;&gt;"",$J115,0))  + (IF(F116&lt;&gt;"",$J116,0)) + (IF(F117&lt;&gt;"",$J117,0)) + (IF(F118&lt;&gt;"",$J118,0)) + (IF(F119&lt;&gt;"",$J119,0)) + (IF(F120&lt;&gt;"",$J120,0)) + (IF(F121&lt;&gt;"",$J121,0))+
(IF(F122&lt;&gt;"",$J122,0)) + (IF(F123&lt;&gt;"",$J123,0))</f>
        <v>#REF!</v>
      </c>
      <c r="G129" s="8" t="e">
        <f>(IF(#REF!&lt;&gt;"",#REF!,0))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(IF(G38&lt;&gt;"",$J38,0)) + (IF(G39&lt;&gt;"",$J39,0)) + (IF(G40&lt;&gt;"",$J40,0)) + (IF(G41&lt;&gt;"",$J41,0)) + (IF(G42&lt;&gt;"",$J42,0)) + (IF(G43&lt;&gt;"",$J43,0)) + (IF(G44&lt;&gt;"",$J44,0)) + (IF(G45&lt;&gt;"",$J45,0)) + (IF(G46&lt;&gt;"",$J46,0)) + (IF(G47&lt;&gt;"",$J47,0)) + (IF(G48&lt;&gt;"",$J48,0)) + (IF(G49&lt;&gt;"",$J49,0)) + (IF(G50&lt;&gt;"",$J50,0)) + (IF(G51&lt;&gt;"",$J51,0)) + (IF(G52&lt;&gt;"",$J52,0)) + (IF(G53&lt;&gt;"",$J53,0)) + (IF(G54&lt;&gt;"",$J54,0)) + (IF(G55&lt;&gt;"",$J55,0)) + (IF(G56&lt;&gt;"",$J56,0)) + (IF(G57&lt;&gt;"",$J57,0)) + (IF(G58&lt;&gt;"",$J58,0)) + (IF(G59&lt;&gt;"",$J59,0)) +
(IF(G60&lt;&gt;"",$J60,0)) + (IF(G61&lt;&gt;"",$J61,0)) + (IF(G62&lt;&gt;"",$J62,0)) + (IF(G63&lt;&gt;"",$J63,0)) +
(IF(G68&lt;&gt;"",$J68,0)) + (IF(G69&lt;&gt;"",$J69,0)) + (IF(G70&lt;&gt;"",$J70,0)) + (IF(G71&lt;&gt;"",$J71,0)) + (IF(G72&lt;&gt;"",$J72,0)) + (IF(G73&lt;&gt;"",$J73,0)) + (IF(G74&lt;&gt;"",$J74,0)) + (IF(G75&lt;&gt;"",$J75,0)) + (IF(G76&lt;&gt;"",$J76,0)) + (IF(G77&lt;&gt;"",$J77,0)) + (IF(G78&lt;&gt;"",$J78,0)) + (IF(G79&lt;&gt;"",$J79,0)) + (IF(G80&lt;&gt;"",$J80,0)) + (IF(G81&lt;&gt;"",$J81,0)) + (IF(G82&lt;&gt;"",$J82,0)) + (IF(G83&lt;&gt;"",$J83,0)) + (IF(G84&lt;&gt;"",$J84,0)) + (IF(G85&lt;&gt;"",$J85,0)) + (IF(G86&lt;&gt;"",$J86,0)) + (IF(G87&lt;&gt;"",$J87,0)) + (IF(G88&lt;&gt;"",$J88,0)) + (IF(G89&lt;&gt;"",$J89,0)) + (IF(G90&lt;&gt;"",$J90,0)) + (IF(G91&lt;&gt;"",$J91,0)) +
(IF(G92&lt;&gt;"",$J92,0)) + (IF(G93&lt;&gt;"",$J93,0)) +
(IF(G98&lt;&gt;"",$J98,0)) + (IF(G99&lt;&gt;"",$J99,0)) + (IF(G100&lt;&gt;"",$J100,0)) + (IF(G101&lt;&gt;"",$J101,0)) + (IF(G102&lt;&gt;"",$J102,0)) + (IF(G103&lt;&gt;"",$J103,0)) + (IF(G104&lt;&gt;"",$J104,0)) + (IF(G105&lt;&gt;"",$J105,0)) + (IF(G106&lt;&gt;"",$J106,0)) + (IF(G107&lt;&gt;"",$J107,0)) + (IF(G108&lt;&gt;"",$J108,0)) + (IF(G109&lt;&gt;"",$J109,0)) + (IF(G110&lt;&gt;"",$J110,0)) + (IF(G111&lt;&gt;"",$J111,0)) + (IF(G112&lt;&gt;"",$J112,0)) + (IF(G113&lt;&gt;"",$J113,0)) + (IF(G114&lt;&gt;"",$J114,0)) + (IF(G115&lt;&gt;"",$J115,0))  + (IF(G116&lt;&gt;"",$J116,0)) + (IF(G117&lt;&gt;"",$J117,0)) + (IF(G118&lt;&gt;"",$J118,0)) + (IF(G119&lt;&gt;"",$J119,0)) + (IF(G120&lt;&gt;"",$J120,0)) + (IF(G121&lt;&gt;"",$J121,0))+
(IF(G122&lt;&gt;"",$J122,0)) + (IF(G123&lt;&gt;"",$J123,0))</f>
        <v>#REF!</v>
      </c>
      <c r="H129" s="8" t="e">
        <f>(IF(#REF!&lt;&gt;"",#REF!,0))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(IF(H38&lt;&gt;"",$J38,0)) + (IF(H39&lt;&gt;"",$J39,0)) + (IF(H40&lt;&gt;"",$J40,0)) + (IF(H41&lt;&gt;"",$J41,0)) + (IF(H42&lt;&gt;"",$J42,0)) + (IF(H43&lt;&gt;"",$J43,0)) + (IF(H44&lt;&gt;"",$J44,0)) + (IF(H45&lt;&gt;"",$J45,0)) + (IF(H46&lt;&gt;"",$J46,0)) + (IF(H47&lt;&gt;"",$J47,0)) + (IF(H48&lt;&gt;"",$J48,0)) + (IF(H49&lt;&gt;"",$J49,0)) + (IF(H50&lt;&gt;"",$J50,0)) + (IF(H51&lt;&gt;"",$J51,0)) + (IF(H52&lt;&gt;"",$J52,0)) + (IF(H53&lt;&gt;"",$J53,0)) + (IF(H54&lt;&gt;"",$J54,0)) + (IF(H55&lt;&gt;"",$J55,0)) + (IF(H56&lt;&gt;"",$J56,0)) + (IF(H57&lt;&gt;"",$J57,0)) + (IF(H58&lt;&gt;"",$J58,0)) + (IF(H59&lt;&gt;"",$J59,0)) +
(IF(H60&lt;&gt;"",$J60,0)) + (IF(H61&lt;&gt;"",$J61,0)) + (IF(H62&lt;&gt;"",$J62,0)) + (IF(H63&lt;&gt;"",$J63,0)) +
(IF(H68&lt;&gt;"",$J68,0)) + (IF(H69&lt;&gt;"",$J69,0)) + (IF(H70&lt;&gt;"",$J70,0)) + (IF(H71&lt;&gt;"",$J71,0)) + (IF(H72&lt;&gt;"",$J72,0)) + (IF(H73&lt;&gt;"",$J73,0)) + (IF(H74&lt;&gt;"",$J74,0)) + (IF(H75&lt;&gt;"",$J75,0)) + (IF(H76&lt;&gt;"",$J76,0)) + (IF(H77&lt;&gt;"",$J77,0)) + (IF(H78&lt;&gt;"",$J78,0)) + (IF(H79&lt;&gt;"",$J79,0)) + (IF(H80&lt;&gt;"",$J80,0)) + (IF(H81&lt;&gt;"",$J81,0)) + (IF(H82&lt;&gt;"",$J82,0)) + (IF(H83&lt;&gt;"",$J83,0)) + (IF(H84&lt;&gt;"",$J84,0)) + (IF(H85&lt;&gt;"",$J85,0)) + (IF(H86&lt;&gt;"",$J86,0)) + (IF(H87&lt;&gt;"",$J87,0)) + (IF(H88&lt;&gt;"",$J88,0)) + (IF(H89&lt;&gt;"",$J89,0)) + (IF(H90&lt;&gt;"",$J90,0)) + (IF(H91&lt;&gt;"",$J91,0)) +
(IF(H92&lt;&gt;"",$J92,0)) + (IF(H93&lt;&gt;"",$J93,0)) +
(IF(H98&lt;&gt;"",$J98,0)) + (IF(H99&lt;&gt;"",$J99,0)) + (IF(H100&lt;&gt;"",$J100,0)) + (IF(H101&lt;&gt;"",$J101,0)) + (IF(H102&lt;&gt;"",$J102,0)) + (IF(H103&lt;&gt;"",$J103,0)) + (IF(H104&lt;&gt;"",$J104,0)) + (IF(H105&lt;&gt;"",$J105,0)) + (IF(H106&lt;&gt;"",$J106,0)) + (IF(H107&lt;&gt;"",$J107,0)) + (IF(H108&lt;&gt;"",$J108,0)) + (IF(H109&lt;&gt;"",$J109,0)) + (IF(H110&lt;&gt;"",$J110,0)) + (IF(H111&lt;&gt;"",$J111,0)) + (IF(H112&lt;&gt;"",$J112,0)) + (IF(H113&lt;&gt;"",$J113,0)) + (IF(H114&lt;&gt;"",$J114,0)) + (IF(H115&lt;&gt;"",$J115,0))  + (IF(H116&lt;&gt;"",$J116,0)) + (IF(H117&lt;&gt;"",$J117,0)) + (IF(H118&lt;&gt;"",$J118,0)) + (IF(H119&lt;&gt;"",$J119,0)) + (IF(H120&lt;&gt;"",$J120,0)) + (IF(H121&lt;&gt;"",$J121,0))+
(IF(H122&lt;&gt;"",$J122,0)) + (IF(H123&lt;&gt;"",$J123,0))</f>
        <v>#REF!</v>
      </c>
      <c r="I129" s="8" t="e">
        <f>(IF(#REF!&lt;&gt;"",#REF!,0))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(IF(I38&lt;&gt;"",$J38,0)) + (IF(I39&lt;&gt;"",$J39,0)) + (IF(I40&lt;&gt;"",$J40,0)) + (IF(I41&lt;&gt;"",$J41,0)) + (IF(I42&lt;&gt;"",$J42,0)) + (IF(I43&lt;&gt;"",$J43,0)) + (IF(I44&lt;&gt;"",$J44,0)) + (IF(I45&lt;&gt;"",$J45,0)) + (IF(I46&lt;&gt;"",$J46,0)) + (IF(I47&lt;&gt;"",$J47,0)) + (IF(I48&lt;&gt;"",$J48,0)) + (IF(I49&lt;&gt;"",$J49,0)) + (IF(I50&lt;&gt;"",$J50,0)) + (IF(I51&lt;&gt;"",$J51,0)) + (IF(I52&lt;&gt;"",$J52,0)) + (IF(I53&lt;&gt;"",$J53,0)) + (IF(I54&lt;&gt;"",$J54,0)) + (IF(I55&lt;&gt;"",$J55,0)) + (IF(I56&lt;&gt;"",$J56,0)) + (IF(I57&lt;&gt;"",$J57,0)) + (IF(I58&lt;&gt;"",$J58,0)) + (IF(I59&lt;&gt;"",$J59,0)) +
(IF(I60&lt;&gt;"",$J60,0)) + (IF(I61&lt;&gt;"",$J61,0)) + (IF(I62&lt;&gt;"",$J62,0)) + (IF(I63&lt;&gt;"",$J63,0)) +
(IF(I68&lt;&gt;"",$J68,0)) + (IF(I69&lt;&gt;"",$J69,0)) + (IF(I70&lt;&gt;"",$J70,0)) + (IF(I71&lt;&gt;"",$J71,0)) + (IF(I72&lt;&gt;"",$J72,0)) + (IF(I73&lt;&gt;"",$J73,0)) + (IF(I74&lt;&gt;"",$J74,0)) + (IF(I75&lt;&gt;"",$J75,0)) + (IF(I76&lt;&gt;"",$J76,0)) + (IF(I77&lt;&gt;"",$J77,0)) + (IF(I78&lt;&gt;"",$J78,0)) + (IF(I79&lt;&gt;"",$J79,0)) + (IF(I80&lt;&gt;"",$J80,0)) + (IF(I81&lt;&gt;"",$J81,0)) + (IF(I82&lt;&gt;"",$J82,0)) + (IF(I83&lt;&gt;"",$J83,0)) + (IF(I84&lt;&gt;"",$J84,0)) + (IF(I85&lt;&gt;"",$J85,0)) + (IF(I86&lt;&gt;"",$J86,0)) + (IF(I87&lt;&gt;"",$J87,0)) + (IF(I88&lt;&gt;"",$J88,0)) + (IF(I89&lt;&gt;"",$J89,0)) + (IF(I90&lt;&gt;"",$J90,0)) + (IF(I91&lt;&gt;"",$J91,0)) +
(IF(I92&lt;&gt;"",$J92,0)) + (IF(I93&lt;&gt;"",$J93,0)) +
(IF(I98&lt;&gt;"",$J98,0)) + (IF(I99&lt;&gt;"",$J99,0)) + (IF(I100&lt;&gt;"",$J100,0)) + (IF(I101&lt;&gt;"",$J101,0)) + (IF(I102&lt;&gt;"",$J102,0)) + (IF(I103&lt;&gt;"",$J103,0)) + (IF(I104&lt;&gt;"",$J104,0)) + (IF(I105&lt;&gt;"",$J105,0)) + (IF(I106&lt;&gt;"",$J106,0)) + (IF(I107&lt;&gt;"",$J107,0)) + (IF(I108&lt;&gt;"",$J108,0)) + (IF(I109&lt;&gt;"",$J109,0)) + (IF(I110&lt;&gt;"",$J110,0)) + (IF(I111&lt;&gt;"",$J111,0)) + (IF(I112&lt;&gt;"",$J112,0)) + (IF(I113&lt;&gt;"",$J113,0)) + (IF(I114&lt;&gt;"",$J114,0)) + (IF(I115&lt;&gt;"",$J115,0))  + (IF(I116&lt;&gt;"",$J116,0)) + (IF(I117&lt;&gt;"",$J117,0)) + (IF(I118&lt;&gt;"",$J118,0)) + (IF(I119&lt;&gt;"",$J119,0)) + (IF(I120&lt;&gt;"",$J120,0)) + (IF(I121&lt;&gt;"",$J121,0))+
(IF(I122&lt;&gt;"",$J122,0)) + (IF(I123&lt;&gt;"",$J123,0))</f>
        <v>#REF!</v>
      </c>
      <c r="J129" s="8" t="e">
        <f>(IF(#REF!&lt;&gt;"",#REF!,0))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(IF(#REF!&lt;&gt;"",$J38,0)) + (IF(#REF!&lt;&gt;"",$J39,0)) + (IF(#REF!&lt;&gt;"",$J40,0)) + (IF(#REF!&lt;&gt;"",$J41,0)) + (IF(#REF!&lt;&gt;"",$J42,0)) + (IF(#REF!&lt;&gt;"",$J43,0)) + (IF(#REF!&lt;&gt;"",$J44,0)) + (IF(#REF!&lt;&gt;"",$J45,0)) + (IF(#REF!&lt;&gt;"",$J46,0)) + (IF(#REF!&lt;&gt;"",$J47,0)) + (IF(#REF!&lt;&gt;"",$J48,0)) + (IF(#REF!&lt;&gt;"",$J49,0)) + (IF(#REF!&lt;&gt;"",$J50,0)) + (IF(#REF!&lt;&gt;"",$J51,0)) + (IF(#REF!&lt;&gt;"",$J52,0)) + (IF(#REF!&lt;&gt;"",$J53,0)) + (IF(#REF!&lt;&gt;"",$J54,0)) + (IF(#REF!&lt;&gt;"",$J55,0)) + (IF(#REF!&lt;&gt;"",$J56,0)) + (IF(#REF!&lt;&gt;"",$J57,0)) + (IF(#REF!&lt;&gt;"",$J58,0)) + (IF(#REF!&lt;&gt;"",$J59,0)) +
(IF(#REF!&lt;&gt;"",$J60,0)) + (IF(#REF!&lt;&gt;"",$J61,0)) + (IF(#REF!&lt;&gt;"",$J62,0)) + (IF(#REF!&lt;&gt;"",$J63,0)) +
(IF(#REF!&lt;&gt;"",$J68,0)) + (IF(#REF!&lt;&gt;"",$J69,0)) + (IF(#REF!&lt;&gt;"",$J70,0)) + (IF(#REF!&lt;&gt;"",$J71,0)) + (IF(#REF!&lt;&gt;"",$J72,0)) + (IF(#REF!&lt;&gt;"",$J73,0)) + (IF(#REF!&lt;&gt;"",$J74,0)) + (IF(#REF!&lt;&gt;"",$J75,0)) + (IF(#REF!&lt;&gt;"",$J76,0)) + (IF(#REF!&lt;&gt;"",$J77,0)) + (IF(#REF!&lt;&gt;"",$J78,0)) + (IF(#REF!&lt;&gt;"",$J79,0)) + (IF(#REF!&lt;&gt;"",$J80,0)) + (IF(#REF!&lt;&gt;"",$J81,0)) + (IF(#REF!&lt;&gt;"",$J82,0)) + (IF(#REF!&lt;&gt;"",$J83,0)) + (IF(#REF!&lt;&gt;"",$J84,0)) + (IF(#REF!&lt;&gt;"",$J85,0)) + (IF(#REF!&lt;&gt;"",$J86,0)) + (IF(#REF!&lt;&gt;"",$J87,0)) + (IF(#REF!&lt;&gt;"",$J88,0)) + (IF(#REF!&lt;&gt;"",$J89,0)) + (IF(#REF!&lt;&gt;"",$J90,0)) + (IF(#REF!&lt;&gt;"",$J91,0)) +
(IF(#REF!&lt;&gt;"",$J92,0)) + (IF(#REF!&lt;&gt;"",$J93,0)) +
(IF(#REF!&lt;&gt;"",$J98,0)) + (IF(#REF!&lt;&gt;"",$J99,0)) + (IF(#REF!&lt;&gt;"",$J100,0)) + (IF(#REF!&lt;&gt;"",$J101,0)) + (IF(#REF!&lt;&gt;"",$J102,0)) + (IF(#REF!&lt;&gt;"",$J103,0)) + (IF(#REF!&lt;&gt;"",$J104,0)) + (IF(#REF!&lt;&gt;"",$J105,0)) + (IF(#REF!&lt;&gt;"",$J106,0)) + (IF(#REF!&lt;&gt;"",$J107,0)) + (IF(#REF!&lt;&gt;"",$J108,0)) + (IF(#REF!&lt;&gt;"",$J109,0)) + (IF(#REF!&lt;&gt;"",$J110,0)) + (IF(#REF!&lt;&gt;"",$J111,0)) + (IF(#REF!&lt;&gt;"",$J112,0)) + (IF(#REF!&lt;&gt;"",$J113,0)) + (IF(#REF!&lt;&gt;"",$J114,0)) + (IF(#REF!&lt;&gt;"",$J115,0))  + (IF(#REF!&lt;&gt;"",$J116,0)) + (IF(#REF!&lt;&gt;"",$J117,0)) + (IF(#REF!&lt;&gt;"",$J118,0)) + (IF(#REF!&lt;&gt;"",$J119,0)) + (IF(#REF!&lt;&gt;"",$J120,0)) + (IF(#REF!&lt;&gt;"",$J121,0))+
(IF(#REF!&lt;&gt;"",$J122,0)) + (IF(#REF!&lt;&gt;"",$J123,0))</f>
        <v>#REF!</v>
      </c>
      <c r="K129" s="8" t="e">
        <f>(IF(#REF!&lt;&gt;"",#REF!,0))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(IF(#REF!&lt;&gt;"",#REF!,0)) + (IF(#REF!&lt;&gt;"",$J38,0)) + (IF(#REF!&lt;&gt;"",$J39,0)) + (IF(#REF!&lt;&gt;"",$J40,0)) + (IF(#REF!&lt;&gt;"",$J41,0)) + (IF(#REF!&lt;&gt;"",$J42,0)) + (IF(#REF!&lt;&gt;"",$J43,0)) + (IF(#REF!&lt;&gt;"",$J44,0)) + (IF(#REF!&lt;&gt;"",$J45,0)) + (IF(#REF!&lt;&gt;"",$J46,0)) + (IF(#REF!&lt;&gt;"",$J47,0)) + (IF(#REF!&lt;&gt;"",$J48,0)) + (IF(#REF!&lt;&gt;"",$J49,0)) + (IF(#REF!&lt;&gt;"",$J50,0)) + (IF(#REF!&lt;&gt;"",$J51,0)) + (IF(#REF!&lt;&gt;"",$J52,0)) + (IF(#REF!&lt;&gt;"",$J53,0)) + (IF(#REF!&lt;&gt;"",$J54,0)) + (IF(#REF!&lt;&gt;"",$J55,0)) + (IF(#REF!&lt;&gt;"",$J56,0)) + (IF(#REF!&lt;&gt;"",$J57,0)) + (IF(#REF!&lt;&gt;"",$J58,0)) + (IF(#REF!&lt;&gt;"",$J59,0)) +
(IF(#REF!&lt;&gt;"",$J60,0)) + (IF(#REF!&lt;&gt;"",$J61,0)) + (IF(#REF!&lt;&gt;"",$J62,0)) + (IF(#REF!&lt;&gt;"",$J63,0)) +
(IF(#REF!&lt;&gt;"",$J68,0)) + (IF(#REF!&lt;&gt;"",$J69,0)) + (IF(#REF!&lt;&gt;"",$J70,0)) + (IF(#REF!&lt;&gt;"",$J71,0)) + (IF(#REF!&lt;&gt;"",$J72,0)) + (IF(#REF!&lt;&gt;"",$J73,0)) + (IF(#REF!&lt;&gt;"",$J74,0)) + (IF(#REF!&lt;&gt;"",$J75,0)) + (IF(#REF!&lt;&gt;"",$J76,0)) + (IF(#REF!&lt;&gt;"",$J77,0)) + (IF(#REF!&lt;&gt;"",$J78,0)) + (IF(#REF!&lt;&gt;"",$J79,0)) + (IF(#REF!&lt;&gt;"",$J80,0)) + (IF(#REF!&lt;&gt;"",$J81,0)) + (IF(#REF!&lt;&gt;"",$J82,0)) + (IF(#REF!&lt;&gt;"",$J83,0)) + (IF(#REF!&lt;&gt;"",$J84,0)) + (IF(#REF!&lt;&gt;"",$J85,0)) + (IF(#REF!&lt;&gt;"",$J86,0)) + (IF(#REF!&lt;&gt;"",$J87,0)) + (IF(#REF!&lt;&gt;"",$J88,0)) + (IF(#REF!&lt;&gt;"",$J89,0)) + (IF(#REF!&lt;&gt;"",$J90,0)) + (IF(#REF!&lt;&gt;"",$J91,0)) +
(IF(#REF!&lt;&gt;"",$J92,0)) + (IF(#REF!&lt;&gt;"",$J93,0)) +
(IF(#REF!&lt;&gt;"",$J98,0)) + (IF(#REF!&lt;&gt;"",$J99,0)) + (IF(#REF!&lt;&gt;"",$J100,0)) + (IF(#REF!&lt;&gt;"",$J101,0)) + (IF(#REF!&lt;&gt;"",$J102,0)) + (IF(#REF!&lt;&gt;"",$J103,0)) + (IF(#REF!&lt;&gt;"",$J104,0)) + (IF(#REF!&lt;&gt;"",$J105,0)) + (IF(#REF!&lt;&gt;"",$J106,0)) + (IF(#REF!&lt;&gt;"",$J107,0)) + (IF(#REF!&lt;&gt;"",$J108,0)) + (IF(#REF!&lt;&gt;"",$J109,0)) + (IF(#REF!&lt;&gt;"",$J110,0)) + (IF(#REF!&lt;&gt;"",$J111,0)) + (IF(#REF!&lt;&gt;"",$J112,0)) + (IF(#REF!&lt;&gt;"",$J113,0)) + (IF(#REF!&lt;&gt;"",$J114,0)) + (IF(#REF!&lt;&gt;"",$J115,0))  + (IF(#REF!&lt;&gt;"",$J116,0)) + (IF(#REF!&lt;&gt;"",$J117,0)) + (IF(#REF!&lt;&gt;"",$J118,0)) + (IF(#REF!&lt;&gt;"",$J119,0)) + (IF(#REF!&lt;&gt;"",$J120,0)) + (IF(#REF!&lt;&gt;"",$J121,0))+
(IF(#REF!&lt;&gt;"",$J122,0)) + (IF(#REF!&lt;&gt;"",$J123,0))</f>
        <v>#REF!</v>
      </c>
      <c r="L129" s="8" t="e">
        <f>L126+L127</f>
        <v>#REF!</v>
      </c>
      <c r="M129" s="8" t="e">
        <f>ROUND((M126+M127),1)</f>
        <v>#REF!</v>
      </c>
      <c r="N129" s="8" t="e">
        <f>ROUND((N126+N127),1)</f>
        <v>#REF!</v>
      </c>
      <c r="O129" s="8" t="e">
        <f>O126+O127</f>
        <v>#REF!</v>
      </c>
      <c r="P129" s="8" t="e">
        <f>#REF!+N38+N68+N98</f>
        <v>#REF!</v>
      </c>
    </row>
    <row r="135" spans="1:16" x14ac:dyDescent="0.2">
      <c r="F135" s="2"/>
    </row>
  </sheetData>
  <sheetProtection algorithmName="SHA-512" hashValue="qs5IY1lDtJa/P4twyyRSyyfPMvGBnGoXsYaBd1xUGuvdwnHUMyN5Er/Xks2w6//uDwMmqGOnw7Aw6lBJYhOf7Q==" saltValue="COQH5kgqNgB7YC1enWKnxA==" spinCount="100000"/>
  <mergeCells count="49">
    <mergeCell ref="N98:N123"/>
    <mergeCell ref="L98:L123"/>
    <mergeCell ref="B98:B123"/>
    <mergeCell ref="A98:A123"/>
    <mergeCell ref="A96:A97"/>
    <mergeCell ref="B96:B97"/>
    <mergeCell ref="C96:E96"/>
    <mergeCell ref="L96:M96"/>
    <mergeCell ref="F96:I96"/>
    <mergeCell ref="J96:K96"/>
    <mergeCell ref="N96:N97"/>
    <mergeCell ref="C66:E66"/>
    <mergeCell ref="A36:A37"/>
    <mergeCell ref="B36:B37"/>
    <mergeCell ref="C36:E36"/>
    <mergeCell ref="N68:N93"/>
    <mergeCell ref="L68:L93"/>
    <mergeCell ref="L66:M66"/>
    <mergeCell ref="B38:B63"/>
    <mergeCell ref="A38:A63"/>
    <mergeCell ref="A68:A93"/>
    <mergeCell ref="B68:B93"/>
    <mergeCell ref="A66:A67"/>
    <mergeCell ref="B66:B67"/>
    <mergeCell ref="A126:A129"/>
    <mergeCell ref="B126:E126"/>
    <mergeCell ref="B127:E127"/>
    <mergeCell ref="B128:E128"/>
    <mergeCell ref="B129:E129"/>
    <mergeCell ref="F36:I36"/>
    <mergeCell ref="J36:K36"/>
    <mergeCell ref="N36:N37"/>
    <mergeCell ref="F66:I66"/>
    <mergeCell ref="J66:K66"/>
    <mergeCell ref="N66:N67"/>
    <mergeCell ref="N6:N7"/>
    <mergeCell ref="N8:N33"/>
    <mergeCell ref="L36:M36"/>
    <mergeCell ref="L38:L63"/>
    <mergeCell ref="N38:N63"/>
    <mergeCell ref="L6:M6"/>
    <mergeCell ref="B6:B7"/>
    <mergeCell ref="A8:A33"/>
    <mergeCell ref="B8:B33"/>
    <mergeCell ref="L8:L33"/>
    <mergeCell ref="A6:A7"/>
    <mergeCell ref="C6:E6"/>
    <mergeCell ref="J6:K6"/>
    <mergeCell ref="F6:I6"/>
  </mergeCells>
  <dataValidations count="5">
    <dataValidation type="decimal" showInputMessage="1" showErrorMessage="1" errorTitle="Dato inválido" error="El dato de la columna Créditos debe ser un valor numérico entre 1 y 99." sqref="K38:K63 K98:K123 K68:K92 K28:K33" xr:uid="{00000000-0002-0000-0100-000000000000}">
      <formula1>1</formula1>
      <formula2>99</formula2>
    </dataValidation>
    <dataValidation type="whole" showInputMessage="1" showErrorMessage="1" errorTitle="Dato inválido" error="El dato de la sección Periodo académico debe ser un valor entero entre 1 y 999." sqref="F38:I63 F68:I92 F28:I33" xr:uid="{00000000-0002-0000-0100-000001000000}">
      <formula1>1</formula1>
      <formula2>999</formula2>
    </dataValidation>
    <dataValidation type="whole" allowBlank="1" showInputMessage="1" showErrorMessage="1" errorTitle="Dato inválido" error="El dato de la sección Periodo académico debe ser un valor entero entre 1 y 999." sqref="F98:I123" xr:uid="{00000000-0002-0000-0100-000002000000}">
      <formula1>1</formula1>
      <formula2>999</formula2>
    </dataValidation>
    <dataValidation type="whole" showInputMessage="1" showErrorMessage="1" errorTitle="Dato inválido" error="El dato de la columna Código debe ser un valor entero entre 1 y 99." sqref="D38:D63 D68:D92 D28:D33" xr:uid="{00000000-0002-0000-0100-000003000000}">
      <formula1>1</formula1>
      <formula2>99</formula2>
    </dataValidation>
    <dataValidation type="whole" allowBlank="1" showInputMessage="1" showErrorMessage="1" errorTitle="Dato inválido" error="El dato de la columna Código debe ser un valor entero entre 1 y 99." sqref="D98:D123" xr:uid="{00000000-0002-0000-0100-000004000000}">
      <formula1>1</formula1>
      <formula2>99</formula2>
    </dataValidation>
  </dataValidations>
  <pageMargins left="0.11811023622047245" right="0.11811023622047245" top="0.74803149606299213" bottom="0.74803149606299213" header="0.31496062992125984" footer="0.31496062992125984"/>
  <pageSetup paperSize="9" scale="56"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Listas!$A$3:$A$5</xm:f>
          </x14:formula1>
          <xm:sqref>C98:C123 C38:C63 C68:C92 C8:C33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workbookViewId="0">
      <selection activeCell="E1" sqref="E1"/>
    </sheetView>
  </sheetViews>
  <sheetFormatPr baseColWidth="10" defaultRowHeight="15" x14ac:dyDescent="0.25"/>
  <cols>
    <col min="1" max="1" width="18.7109375" bestFit="1" customWidth="1"/>
  </cols>
  <sheetData>
    <row r="1" spans="1:5" x14ac:dyDescent="0.25">
      <c r="A1" s="4" t="s">
        <v>8</v>
      </c>
      <c r="D1" t="s">
        <v>32</v>
      </c>
      <c r="E1">
        <v>18</v>
      </c>
    </row>
    <row r="2" spans="1:5" x14ac:dyDescent="0.25">
      <c r="A2" s="4" t="s">
        <v>11</v>
      </c>
    </row>
    <row r="3" spans="1:5" x14ac:dyDescent="0.25">
      <c r="A3"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Presentación</vt:lpstr>
      <vt:lpstr>Registro Plan Estudios</vt:lpstr>
      <vt:lpstr>Listas</vt:lpstr>
      <vt:lpstr>'Registro Plan Estudios'!Área_de_impresión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2023-11-05T15:54:19Z</dcterms:modified>
</cp:coreProperties>
</file>